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perkinswillinc.sharepoint.com/sites/922084.001CALTRANSATPEvalandRegionalTAProgram/Shared Documents/General/00 Shared with Caltrans/T3 Regional TA/CountsPLUS Instructions and Tools/08_DesignatedCrossings/"/>
    </mc:Choice>
  </mc:AlternateContent>
  <xr:revisionPtr revIDLastSave="108" documentId="8_{065EC146-B5BB-4115-997D-2605BBE83379}" xr6:coauthVersionLast="47" xr6:coauthVersionMax="47" xr10:uidLastSave="{0650CD00-BB4A-43A4-9C80-D24999551670}"/>
  <bookViews>
    <workbookView xWindow="-120" yWindow="-120" windowWidth="29040" windowHeight="17520" activeTab="3" xr2:uid="{3E5A177E-DCA7-4245-8BDB-DE27A0193345}"/>
  </bookViews>
  <sheets>
    <sheet name="Cover Sheet" sheetId="11" r:id="rId1"/>
    <sheet name="Data Summary" sheetId="13" r:id="rId2"/>
    <sheet name="Pre-Installation" sheetId="7" r:id="rId3"/>
    <sheet name="Post-Installation" sheetId="15" r:id="rId4"/>
    <sheet name="Reference" sheetId="14" r:id="rId5"/>
  </sheet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" i="13" l="1"/>
  <c r="I34" i="13"/>
  <c r="I14" i="13"/>
  <c r="I13" i="13"/>
  <c r="E49" i="13"/>
  <c r="E47" i="13"/>
  <c r="E45" i="13"/>
  <c r="E43" i="13"/>
  <c r="E41" i="13"/>
  <c r="D34" i="13"/>
  <c r="D32" i="13"/>
  <c r="E37" i="13"/>
  <c r="E39" i="13"/>
  <c r="I41" i="13"/>
  <c r="I37" i="13"/>
  <c r="I32" i="13"/>
  <c r="I20" i="13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B18" i="15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B18" i="7"/>
  <c r="E28" i="13"/>
  <c r="E26" i="13"/>
  <c r="E24" i="13"/>
  <c r="E22" i="13"/>
  <c r="E20" i="13"/>
  <c r="E18" i="13"/>
  <c r="I16" i="13"/>
  <c r="E16" i="13"/>
  <c r="D13" i="13"/>
  <c r="I11" i="13"/>
  <c r="D11" i="13"/>
  <c r="I26" i="13" l="1"/>
  <c r="I47" i="13"/>
  <c r="I24" i="13"/>
  <c r="I22" i="13" s="1"/>
  <c r="I45" i="13"/>
  <c r="I39" i="13" s="1"/>
  <c r="I18" i="13" l="1"/>
  <c r="I52" i="13" s="1"/>
  <c r="I43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tc={52928DF8-2D73-4643-A0C2-5992CAF13674}</author>
  </authors>
  <commentList>
    <comment ref="G20" authorId="0" shapeId="0" xr:uid="{52928DF8-2D73-4643-A0C2-5992CAF13674}">
      <text>
        <t>[Threaded comment]
Your version of Excel allows you to read this threaded comment; however, any edits to it will get removed if the file is opened in a newer version of Excel. Learn more: https://go.microsoft.com/fwlink/?linkid=870924
Comment:
    We need a stronger definition of compliance I would like to use two: 
1. use of crosswalk (the location defined by the extension of the sidewalk) 
2. crossing while pedestrians have the right of way (not forcing drivers to come to a screeching halt, not stopping off curb when the flashing hand has already started flashing) 
Let’s discuss</t>
      </text>
    </comment>
  </commentList>
</comments>
</file>

<file path=xl/sharedStrings.xml><?xml version="1.0" encoding="utf-8"?>
<sst xmlns="http://schemas.openxmlformats.org/spreadsheetml/2006/main" count="106" uniqueCount="60">
  <si>
    <t>Project Name:</t>
  </si>
  <si>
    <t xml:space="preserve">Location: </t>
  </si>
  <si>
    <t>Coder #2:</t>
  </si>
  <si>
    <t>Coder #1:</t>
  </si>
  <si>
    <t>Date:</t>
  </si>
  <si>
    <t xml:space="preserve">Project: </t>
  </si>
  <si>
    <t>PRE-INSTALLATION</t>
  </si>
  <si>
    <t>Coder Name #1:</t>
  </si>
  <si>
    <t>Sketch of Crossing Configuration</t>
  </si>
  <si>
    <t>Sketch the geometric layout of the street. Note the number and direction of travel or parking lanes, presence of a median (raised, striped, or pedestrian refuge island), any obstructions that may interfere with pedestrian crossing, and/or nearby origins and destinations.</t>
  </si>
  <si>
    <t>Agency Name:</t>
  </si>
  <si>
    <t>ATP Cycle No:</t>
  </si>
  <si>
    <t xml:space="preserve">PPNO/Federal ID: </t>
  </si>
  <si>
    <t>Crossing Location:</t>
  </si>
  <si>
    <t>Number of Travel Lanes</t>
  </si>
  <si>
    <t>Number of Parking Lanes</t>
  </si>
  <si>
    <t>Bicycle Facilities</t>
  </si>
  <si>
    <t>Signalized Intersection (Y/N)</t>
  </si>
  <si>
    <t>Data Group:</t>
  </si>
  <si>
    <r>
      <t>Pre-Installation</t>
    </r>
    <r>
      <rPr>
        <sz val="14"/>
        <color theme="1"/>
        <rFont val="Aptos Narrow"/>
        <family val="2"/>
        <scheme val="minor"/>
      </rPr>
      <t xml:space="preserve"> (Intersection Characteristics and Crossings)</t>
    </r>
  </si>
  <si>
    <r>
      <t>Post-Installation</t>
    </r>
    <r>
      <rPr>
        <sz val="14"/>
        <color theme="1"/>
        <rFont val="Aptos Narrow"/>
        <family val="2"/>
        <scheme val="minor"/>
      </rPr>
      <t xml:space="preserve"> (Intersection Characteristics and Crossings)</t>
    </r>
  </si>
  <si>
    <t>Number of Travel Lanes:</t>
  </si>
  <si>
    <t>Street Names:</t>
  </si>
  <si>
    <t>Signalized Intersection (Y/N):</t>
  </si>
  <si>
    <t>Crosswalk Square Footage (sqft):</t>
  </si>
  <si>
    <t>Number of Parking Lanes:</t>
  </si>
  <si>
    <t>Bicycle Facilities (Y/N):</t>
  </si>
  <si>
    <t>Speed Limit (highest):</t>
  </si>
  <si>
    <t>Group Observed:</t>
  </si>
  <si>
    <t>Pedestrian</t>
  </si>
  <si>
    <t>Yes-Traffic Signal</t>
  </si>
  <si>
    <t>Yes-RRFB</t>
  </si>
  <si>
    <t>Yes-Stop Sign</t>
  </si>
  <si>
    <t>No</t>
  </si>
  <si>
    <t>feet</t>
  </si>
  <si>
    <t>square feet</t>
  </si>
  <si>
    <t>miles per hour</t>
  </si>
  <si>
    <t>raw number</t>
  </si>
  <si>
    <t>Yes</t>
  </si>
  <si>
    <t xml:space="preserve">Total </t>
  </si>
  <si>
    <t>Behavior</t>
  </si>
  <si>
    <t>Cyclist</t>
  </si>
  <si>
    <t>Compliant Platoon Total</t>
  </si>
  <si>
    <t>Non-Compliant Platoon Total</t>
  </si>
  <si>
    <t>Compliant Crossings Total:</t>
  </si>
  <si>
    <t>Non-Compliant Crossings Total:</t>
  </si>
  <si>
    <t>Total Observations:</t>
  </si>
  <si>
    <t>Total Crossings:</t>
  </si>
  <si>
    <t>Crossing Observation</t>
  </si>
  <si>
    <t>% Compliant</t>
  </si>
  <si>
    <t>% Non-Compliant</t>
  </si>
  <si>
    <t>Crosswalk Length/Width (ft.)</t>
  </si>
  <si>
    <t>Crosswalk Square Footage (sqft.)</t>
  </si>
  <si>
    <t>Speed Limit (mph)</t>
  </si>
  <si>
    <t>Percent Change in Compliant Crossing Behavior:</t>
  </si>
  <si>
    <t>Start and Stop Time (round to nearest hour):</t>
  </si>
  <si>
    <t>Collection Start Time:</t>
  </si>
  <si>
    <t>Collection End Time:</t>
  </si>
  <si>
    <t>Crosswalk Area (sqft.)</t>
  </si>
  <si>
    <t>POST-INSTALLATION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</si>
</sst>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[$-409]h:mm\ AM/PM;@"/>
  </numFmts>
  <fonts count="1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i/>
      <sz val="14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sz val="9"/>
      <color rgb="FF001D35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00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3" fillId="0" borderId="1" xfId="0" applyFont="1" applyBorder="1"/>
    <xf numFmtId="0" fontId="5" fillId="0" borderId="0" xfId="0" applyFont="1" applyAlignment="1">
      <alignment horizontal="left" vertical="top" wrapText="1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" xfId="0" applyBorder="1"/>
    <xf numFmtId="0" fontId="3" fillId="0" borderId="7" xfId="0" applyFont="1" applyBorder="1"/>
    <xf numFmtId="14" fontId="3" fillId="0" borderId="0" xfId="0" applyNumberFormat="1" applyFont="1"/>
    <xf numFmtId="0" fontId="0" fillId="0" borderId="8" xfId="0" applyBorder="1"/>
    <xf numFmtId="0" fontId="3" fillId="0" borderId="9" xfId="0" applyFont="1" applyBorder="1"/>
    <xf numFmtId="0" fontId="4" fillId="0" borderId="0" xfId="0" applyFont="1"/>
    <xf numFmtId="0" fontId="0" fillId="0" borderId="0" xfId="0" applyAlignment="1">
      <alignment horizontal="right"/>
    </xf>
    <xf numFmtId="14" fontId="3" fillId="0" borderId="0" xfId="0" applyNumberFormat="1" applyFont="1" applyAlignment="1">
      <alignment horizontal="center"/>
    </xf>
    <xf numFmtId="0" fontId="3" fillId="0" borderId="3" xfId="0" applyFont="1" applyBorder="1"/>
    <xf numFmtId="0" fontId="0" fillId="0" borderId="1" xfId="0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0" fillId="0" borderId="11" xfId="0" applyBorder="1"/>
    <xf numFmtId="0" fontId="7" fillId="0" borderId="0" xfId="0" applyFont="1" applyAlignment="1">
      <alignment horizontal="center"/>
    </xf>
    <xf numFmtId="0" fontId="0" fillId="0" borderId="14" xfId="0" applyBorder="1"/>
    <xf numFmtId="0" fontId="1" fillId="0" borderId="5" xfId="0" applyFont="1" applyBorder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  <xf numFmtId="9" fontId="0" fillId="0" borderId="0" xfId="1" applyFont="1"/>
    <xf numFmtId="0" fontId="8" fillId="0" borderId="0" xfId="0" applyFont="1" applyAlignment="1">
      <alignment horizontal="left"/>
    </xf>
    <xf numFmtId="2" fontId="0" fillId="0" borderId="0" xfId="0" applyNumberFormat="1"/>
    <xf numFmtId="14" fontId="0" fillId="0" borderId="0" xfId="0" applyNumberFormat="1" applyProtection="1">
      <protection locked="0"/>
    </xf>
    <xf numFmtId="0" fontId="9" fillId="0" borderId="0" xfId="0" applyFont="1"/>
    <xf numFmtId="2" fontId="3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5" xfId="0" applyFont="1" applyBorder="1" applyAlignment="1">
      <alignment horizontal="left"/>
    </xf>
    <xf numFmtId="49" fontId="1" fillId="0" borderId="0" xfId="0" applyNumberFormat="1" applyFont="1" applyAlignment="1">
      <alignment horizontal="right"/>
    </xf>
    <xf numFmtId="0" fontId="0" fillId="0" borderId="0" xfId="0" applyAlignment="1">
      <alignment horizontal="center" wrapText="1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9" fontId="1" fillId="0" borderId="0" xfId="1" applyFont="1"/>
    <xf numFmtId="0" fontId="10" fillId="0" borderId="0" xfId="0" applyFont="1"/>
    <xf numFmtId="0" fontId="4" fillId="0" borderId="15" xfId="0" applyFont="1" applyBorder="1"/>
    <xf numFmtId="0" fontId="0" fillId="0" borderId="15" xfId="0" applyBorder="1"/>
    <xf numFmtId="0" fontId="11" fillId="0" borderId="0" xfId="0" applyFont="1"/>
    <xf numFmtId="9" fontId="2" fillId="0" borderId="0" xfId="1" applyFont="1"/>
    <xf numFmtId="1" fontId="1" fillId="0" borderId="0" xfId="0" applyNumberFormat="1" applyFont="1"/>
    <xf numFmtId="1" fontId="1" fillId="0" borderId="0" xfId="1" applyNumberFormat="1" applyFon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8" fillId="0" borderId="21" xfId="0" applyFont="1" applyBorder="1" applyAlignment="1">
      <alignment horizontal="left"/>
    </xf>
    <xf numFmtId="0" fontId="0" fillId="0" borderId="22" xfId="0" applyBorder="1"/>
    <xf numFmtId="49" fontId="6" fillId="0" borderId="10" xfId="0" applyNumberFormat="1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164" fontId="6" fillId="0" borderId="11" xfId="0" applyNumberFormat="1" applyFont="1" applyBorder="1" applyAlignment="1">
      <alignment horizontal="left"/>
    </xf>
    <xf numFmtId="1" fontId="6" fillId="0" borderId="11" xfId="0" applyNumberFormat="1" applyFont="1" applyBorder="1" applyAlignment="1">
      <alignment horizontal="left"/>
    </xf>
    <xf numFmtId="49" fontId="6" fillId="0" borderId="11" xfId="0" applyNumberFormat="1" applyFont="1" applyBorder="1" applyAlignment="1">
      <alignment horizontal="left"/>
    </xf>
    <xf numFmtId="2" fontId="6" fillId="0" borderId="11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0" fontId="1" fillId="0" borderId="0" xfId="0" applyFont="1" applyAlignment="1">
      <alignment horizontal="center" wrapText="1"/>
    </xf>
    <xf numFmtId="14" fontId="6" fillId="0" borderId="0" xfId="0" applyNumberFormat="1" applyFont="1" applyAlignment="1">
      <alignment horizontal="left"/>
    </xf>
    <xf numFmtId="49" fontId="0" fillId="0" borderId="1" xfId="0" applyNumberFormat="1" applyBorder="1"/>
    <xf numFmtId="14" fontId="0" fillId="0" borderId="1" xfId="0" applyNumberFormat="1" applyBorder="1"/>
    <xf numFmtId="49" fontId="9" fillId="2" borderId="3" xfId="0" applyNumberFormat="1" applyFont="1" applyFill="1" applyBorder="1"/>
    <xf numFmtId="49" fontId="0" fillId="2" borderId="1" xfId="0" applyNumberFormat="1" applyFill="1" applyBorder="1" applyAlignment="1">
      <alignment horizontal="left" indent="1"/>
    </xf>
    <xf numFmtId="164" fontId="0" fillId="2" borderId="3" xfId="0" applyNumberFormat="1" applyFill="1" applyBorder="1" applyAlignment="1">
      <alignment horizontal="left" indent="1"/>
    </xf>
    <xf numFmtId="164" fontId="0" fillId="2" borderId="1" xfId="0" applyNumberFormat="1" applyFill="1" applyBorder="1" applyAlignment="1">
      <alignment horizontal="left" indent="1"/>
    </xf>
    <xf numFmtId="1" fontId="0" fillId="2" borderId="3" xfId="0" applyNumberFormat="1" applyFill="1" applyBorder="1" applyAlignment="1">
      <alignment horizontal="left" indent="1"/>
    </xf>
    <xf numFmtId="49" fontId="0" fillId="2" borderId="3" xfId="0" applyNumberFormat="1" applyFill="1" applyBorder="1" applyAlignment="1">
      <alignment horizontal="left" indent="1"/>
    </xf>
    <xf numFmtId="1" fontId="0" fillId="2" borderId="1" xfId="0" applyNumberFormat="1" applyFill="1" applyBorder="1" applyAlignment="1">
      <alignment horizontal="left" indent="1"/>
    </xf>
    <xf numFmtId="14" fontId="0" fillId="2" borderId="3" xfId="0" applyNumberFormat="1" applyFill="1" applyBorder="1" applyAlignment="1">
      <alignment horizontal="left" indent="1"/>
    </xf>
    <xf numFmtId="14" fontId="9" fillId="2" borderId="3" xfId="0" applyNumberFormat="1" applyFont="1" applyFill="1" applyBorder="1" applyAlignment="1">
      <alignment horizontal="left" indent="1"/>
    </xf>
    <xf numFmtId="14" fontId="3" fillId="0" borderId="0" xfId="0" applyNumberFormat="1" applyFont="1" applyAlignment="1">
      <alignment horizontal="left" indent="1"/>
    </xf>
    <xf numFmtId="0" fontId="4" fillId="3" borderId="16" xfId="0" applyFont="1" applyFill="1" applyBorder="1"/>
    <xf numFmtId="0" fontId="0" fillId="3" borderId="17" xfId="0" applyFill="1" applyBorder="1"/>
    <xf numFmtId="165" fontId="0" fillId="3" borderId="18" xfId="0" applyNumberFormat="1" applyFill="1" applyBorder="1"/>
    <xf numFmtId="49" fontId="3" fillId="2" borderId="1" xfId="0" applyNumberFormat="1" applyFont="1" applyFill="1" applyBorder="1"/>
    <xf numFmtId="0" fontId="3" fillId="2" borderId="1" xfId="0" applyFont="1" applyFill="1" applyBorder="1"/>
    <xf numFmtId="18" fontId="0" fillId="0" borderId="0" xfId="0" applyNumberFormat="1"/>
    <xf numFmtId="0" fontId="13" fillId="0" borderId="0" xfId="0" applyFont="1"/>
    <xf numFmtId="166" fontId="9" fillId="2" borderId="3" xfId="0" applyNumberFormat="1" applyFont="1" applyFill="1" applyBorder="1"/>
    <xf numFmtId="166" fontId="0" fillId="0" borderId="0" xfId="0" applyNumberFormat="1" applyProtection="1">
      <protection locked="0"/>
    </xf>
    <xf numFmtId="166" fontId="0" fillId="0" borderId="0" xfId="0" applyNumberFormat="1"/>
    <xf numFmtId="0" fontId="12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5" xfId="0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0" fillId="2" borderId="1" xfId="0" applyFill="1" applyBorder="1" applyAlignment="1" applyProtection="1">
      <alignment horizontal="left"/>
      <protection locked="0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left" indent="1"/>
    </xf>
    <xf numFmtId="0" fontId="3" fillId="2" borderId="0" xfId="0" applyFont="1" applyFill="1" applyAlignment="1">
      <alignment horizontal="left" indent="1"/>
    </xf>
    <xf numFmtId="0" fontId="3" fillId="2" borderId="3" xfId="0" applyFont="1" applyFill="1" applyBorder="1" applyAlignment="1">
      <alignment horizontal="left" indent="1"/>
    </xf>
    <xf numFmtId="0" fontId="3" fillId="2" borderId="1" xfId="0" applyFont="1" applyFill="1" applyBorder="1" applyAlignment="1">
      <alignment horizontal="left"/>
    </xf>
  </cellXfs>
  <cellStyles count="2">
    <cellStyle name="Normal" xfId="0" builtinId="0"/>
    <cellStyle name="Percent" xfId="1" builtinId="5"/>
  </cellStyles>
  <dxfs count="13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Dru van Hengel" id="{91CA77E6-42D4-4193-BDAF-F8084E0CD089}" userId="S::dvanhengel@nelsonnygaard.com::804c7f45-3165-4426-962f-95986c0b0e5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20" dT="2025-02-19T17:25:26.86" personId="{91CA77E6-42D4-4193-BDAF-F8084E0CD089}" id="{52928DF8-2D73-4643-A0C2-5992CAF13674}">
    <text>We need a stronger definition of compliance I would like to use two: 
1. use of crosswalk (the location defined by the extension of the sidewalk) 
2. crossing while pedestrians have the right of way (not forcing drivers to come to a screeching halt, not stopping off curb when the flashing hand has already started flashing) 
Let’s discuss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EB359-14C5-4BFB-94F3-D2300D2FC00B}">
  <sheetPr>
    <pageSetUpPr fitToPage="1"/>
  </sheetPr>
  <dimension ref="A1:M44"/>
  <sheetViews>
    <sheetView view="pageLayout" zoomScale="56" zoomScaleNormal="100" zoomScalePageLayoutView="56" workbookViewId="0">
      <selection activeCell="J22" sqref="J22"/>
    </sheetView>
  </sheetViews>
  <sheetFormatPr defaultColWidth="9.140625" defaultRowHeight="15" x14ac:dyDescent="0.25"/>
  <cols>
    <col min="1" max="1" width="1.140625" customWidth="1"/>
    <col min="2" max="2" width="10.85546875" customWidth="1"/>
    <col min="7" max="7" width="10.5703125" customWidth="1"/>
    <col min="8" max="8" width="26.85546875" customWidth="1"/>
    <col min="10" max="11" width="9.140625" customWidth="1"/>
    <col min="12" max="12" width="1.140625" customWidth="1"/>
    <col min="13" max="13" width="8.85546875" hidden="1" customWidth="1"/>
  </cols>
  <sheetData>
    <row r="1" spans="1:13" ht="7.35" customHeight="1" thickBot="1" x14ac:dyDescent="0.3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8"/>
    </row>
    <row r="2" spans="1:13" ht="18.75" x14ac:dyDescent="0.3">
      <c r="A2" s="9"/>
      <c r="B2" s="3" t="s">
        <v>1</v>
      </c>
      <c r="C2" s="89"/>
      <c r="D2" s="89"/>
      <c r="E2" s="89"/>
      <c r="F2" s="89"/>
      <c r="G2" s="89"/>
      <c r="H2" s="89"/>
      <c r="I2" s="89"/>
      <c r="J2" s="89"/>
      <c r="K2" s="89"/>
      <c r="L2" s="10"/>
      <c r="M2" s="19"/>
    </row>
    <row r="3" spans="1:13" ht="18.75" x14ac:dyDescent="0.3">
      <c r="A3" s="9"/>
      <c r="B3" s="3" t="s">
        <v>3</v>
      </c>
      <c r="C3" s="90"/>
      <c r="D3" s="90"/>
      <c r="E3" s="90"/>
      <c r="F3" s="3"/>
      <c r="G3" s="3" t="s">
        <v>2</v>
      </c>
      <c r="H3" s="91"/>
      <c r="I3" s="91"/>
      <c r="J3" s="91"/>
      <c r="K3" s="91"/>
      <c r="L3" s="10"/>
      <c r="M3" s="20"/>
    </row>
    <row r="4" spans="1:13" ht="18.75" x14ac:dyDescent="0.3">
      <c r="A4" s="9"/>
      <c r="B4" s="3"/>
      <c r="C4" s="92"/>
      <c r="D4" s="92"/>
      <c r="E4" s="92"/>
      <c r="F4" s="11"/>
      <c r="G4" s="3"/>
      <c r="H4" s="3"/>
      <c r="I4" s="93"/>
      <c r="J4" s="93"/>
      <c r="K4" s="93"/>
      <c r="L4" s="10"/>
      <c r="M4" s="21"/>
    </row>
    <row r="5" spans="1:13" ht="7.35" customHeight="1" x14ac:dyDescent="0.3">
      <c r="A5" s="12"/>
      <c r="B5" s="4"/>
      <c r="C5" s="4"/>
      <c r="D5" s="4"/>
      <c r="E5" s="4"/>
      <c r="F5" s="4"/>
      <c r="G5" s="4"/>
      <c r="H5" s="4"/>
      <c r="I5" s="4"/>
      <c r="J5" s="4"/>
      <c r="K5" s="4"/>
      <c r="L5" s="13"/>
      <c r="M5" s="22"/>
    </row>
    <row r="6" spans="1:13" ht="18.75" x14ac:dyDescent="0.3">
      <c r="L6" s="3"/>
      <c r="M6" s="20"/>
    </row>
    <row r="7" spans="1:13" ht="18.75" customHeight="1" x14ac:dyDescent="0.25">
      <c r="L7" s="5"/>
    </row>
    <row r="8" spans="1:13" ht="18.75" x14ac:dyDescent="0.25">
      <c r="L8" s="5"/>
    </row>
    <row r="9" spans="1:13" ht="18.75" x14ac:dyDescent="0.3">
      <c r="B9" s="14" t="s">
        <v>8</v>
      </c>
      <c r="C9" s="3"/>
      <c r="D9" s="3"/>
      <c r="E9" s="3"/>
      <c r="F9" s="3"/>
      <c r="G9" s="3"/>
      <c r="H9" s="3"/>
      <c r="I9" s="3"/>
      <c r="J9" s="3"/>
      <c r="K9" s="3"/>
      <c r="L9" s="5"/>
    </row>
    <row r="10" spans="1:13" ht="15" customHeight="1" x14ac:dyDescent="0.25">
      <c r="B10" s="88" t="s">
        <v>9</v>
      </c>
      <c r="C10" s="88"/>
      <c r="D10" s="88"/>
      <c r="E10" s="88"/>
      <c r="F10" s="88"/>
      <c r="G10" s="88"/>
      <c r="H10" s="88"/>
      <c r="I10" s="88"/>
      <c r="J10" s="88"/>
      <c r="K10" s="88"/>
      <c r="M10" s="23"/>
    </row>
    <row r="11" spans="1:13" x14ac:dyDescent="0.25">
      <c r="B11" s="88"/>
      <c r="C11" s="88"/>
      <c r="D11" s="88"/>
      <c r="E11" s="88"/>
      <c r="F11" s="88"/>
      <c r="G11" s="88"/>
      <c r="H11" s="88"/>
      <c r="I11" s="88"/>
      <c r="J11" s="88"/>
      <c r="K11" s="88"/>
    </row>
    <row r="12" spans="1:13" x14ac:dyDescent="0.25">
      <c r="B12" s="88"/>
      <c r="C12" s="88"/>
      <c r="D12" s="88"/>
      <c r="E12" s="88"/>
      <c r="F12" s="88"/>
      <c r="G12" s="88"/>
      <c r="H12" s="88"/>
      <c r="I12" s="88"/>
      <c r="J12" s="88"/>
      <c r="K12" s="88"/>
    </row>
    <row r="13" spans="1:13" x14ac:dyDescent="0.25">
      <c r="B13" s="88"/>
      <c r="C13" s="88"/>
      <c r="D13" s="88"/>
      <c r="E13" s="88"/>
      <c r="F13" s="88"/>
      <c r="G13" s="88"/>
      <c r="H13" s="88"/>
      <c r="I13" s="88"/>
      <c r="J13" s="88"/>
      <c r="K13" s="88"/>
    </row>
    <row r="15" spans="1:13" ht="21" x14ac:dyDescent="0.35">
      <c r="G15" s="24"/>
    </row>
    <row r="32" spans="13:13" x14ac:dyDescent="0.25">
      <c r="M32" s="23"/>
    </row>
    <row r="33" spans="13:13" x14ac:dyDescent="0.25">
      <c r="M33" s="23"/>
    </row>
    <row r="34" spans="13:13" x14ac:dyDescent="0.25">
      <c r="M34" s="23"/>
    </row>
    <row r="35" spans="13:13" x14ac:dyDescent="0.25">
      <c r="M35" s="23"/>
    </row>
    <row r="36" spans="13:13" x14ac:dyDescent="0.25">
      <c r="M36" s="23"/>
    </row>
    <row r="37" spans="13:13" x14ac:dyDescent="0.25">
      <c r="M37" s="23"/>
    </row>
    <row r="38" spans="13:13" x14ac:dyDescent="0.25">
      <c r="M38" s="23"/>
    </row>
    <row r="39" spans="13:13" x14ac:dyDescent="0.25">
      <c r="M39" s="23"/>
    </row>
    <row r="40" spans="13:13" x14ac:dyDescent="0.25">
      <c r="M40" s="23"/>
    </row>
    <row r="41" spans="13:13" x14ac:dyDescent="0.25">
      <c r="M41" s="23"/>
    </row>
    <row r="42" spans="13:13" x14ac:dyDescent="0.25">
      <c r="M42" s="23"/>
    </row>
    <row r="43" spans="13:13" x14ac:dyDescent="0.25">
      <c r="M43" s="23"/>
    </row>
    <row r="44" spans="13:13" ht="15.75" thickBot="1" x14ac:dyDescent="0.3">
      <c r="M44" s="25"/>
    </row>
  </sheetData>
  <mergeCells count="6">
    <mergeCell ref="B10:K13"/>
    <mergeCell ref="C2:K2"/>
    <mergeCell ref="C3:E3"/>
    <mergeCell ref="H3:K3"/>
    <mergeCell ref="C4:E4"/>
    <mergeCell ref="I4:K4"/>
  </mergeCells>
  <pageMargins left="0.25" right="0.25" top="0.75" bottom="0.75" header="0.3" footer="0.3"/>
  <pageSetup scale="88" orientation="portrait" r:id="rId1"/>
  <headerFooter>
    <oddHeader>&amp;LActive Transportation Resource Center&amp;RCounts+ Tools</oddHeader>
    <oddFooter>&amp;C&amp;P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CCE7A-7D38-48F1-9D4D-1A5D3CB5CD62}">
  <sheetPr>
    <pageSetUpPr fitToPage="1"/>
  </sheetPr>
  <dimension ref="B1:K62"/>
  <sheetViews>
    <sheetView showZeros="0" view="pageLayout" zoomScale="65" zoomScaleNormal="120" zoomScalePageLayoutView="65" workbookViewId="0">
      <selection activeCell="D7" sqref="D7:H7"/>
    </sheetView>
  </sheetViews>
  <sheetFormatPr defaultRowHeight="15" x14ac:dyDescent="0.25"/>
  <cols>
    <col min="1" max="1" width="3.7109375" customWidth="1"/>
    <col min="2" max="2" width="11.140625" customWidth="1"/>
    <col min="4" max="4" width="6.5703125" customWidth="1"/>
    <col min="5" max="5" width="13.85546875" customWidth="1"/>
    <col min="7" max="7" width="9.140625" customWidth="1"/>
    <col min="8" max="8" width="17.28515625" customWidth="1"/>
    <col min="9" max="9" width="11.42578125" customWidth="1"/>
    <col min="10" max="10" width="7.85546875" customWidth="1"/>
    <col min="14" max="14" width="12" bestFit="1" customWidth="1"/>
  </cols>
  <sheetData>
    <row r="1" spans="2:11" ht="18.600000000000001" customHeight="1" x14ac:dyDescent="0.3">
      <c r="B1" s="3" t="s">
        <v>0</v>
      </c>
      <c r="D1" s="94"/>
      <c r="E1" s="94"/>
      <c r="F1" s="94"/>
      <c r="G1" s="94"/>
      <c r="H1" s="94"/>
    </row>
    <row r="2" spans="2:11" ht="6.6" customHeight="1" x14ac:dyDescent="0.3">
      <c r="B2" s="3"/>
      <c r="H2" s="2"/>
    </row>
    <row r="3" spans="2:11" ht="18.600000000000001" customHeight="1" x14ac:dyDescent="0.3">
      <c r="B3" s="3" t="s">
        <v>10</v>
      </c>
      <c r="D3" s="94"/>
      <c r="E3" s="94"/>
      <c r="F3" s="94"/>
      <c r="G3" s="94"/>
      <c r="H3" s="94"/>
    </row>
    <row r="4" spans="2:11" ht="6.6" customHeight="1" x14ac:dyDescent="0.3">
      <c r="B4" s="3"/>
      <c r="D4" s="29"/>
      <c r="E4" s="29"/>
      <c r="F4" s="29"/>
      <c r="G4" s="29"/>
      <c r="H4" s="29"/>
    </row>
    <row r="5" spans="2:11" ht="18.600000000000001" customHeight="1" x14ac:dyDescent="0.3">
      <c r="B5" s="3" t="s">
        <v>11</v>
      </c>
      <c r="D5" s="94"/>
      <c r="E5" s="94"/>
      <c r="F5" s="94"/>
      <c r="G5" s="94"/>
      <c r="H5" s="94"/>
    </row>
    <row r="6" spans="2:11" ht="6.6" customHeight="1" x14ac:dyDescent="0.3">
      <c r="B6" s="3"/>
      <c r="D6" s="29"/>
      <c r="E6" s="29"/>
      <c r="F6" s="29"/>
      <c r="G6" s="29"/>
      <c r="H6" s="29"/>
    </row>
    <row r="7" spans="2:11" ht="18.600000000000001" customHeight="1" x14ac:dyDescent="0.3">
      <c r="B7" s="3" t="s">
        <v>12</v>
      </c>
      <c r="D7" s="94"/>
      <c r="E7" s="94"/>
      <c r="F7" s="94"/>
      <c r="G7" s="94"/>
      <c r="H7" s="94"/>
    </row>
    <row r="9" spans="2:11" ht="19.5" thickBot="1" x14ac:dyDescent="0.35">
      <c r="B9" s="46" t="s">
        <v>19</v>
      </c>
      <c r="C9" s="47"/>
      <c r="D9" s="47"/>
      <c r="E9" s="47"/>
      <c r="F9" s="47"/>
      <c r="G9" s="47"/>
      <c r="H9" s="47"/>
      <c r="I9" s="47"/>
    </row>
    <row r="10" spans="2:11" ht="6.6" customHeight="1" x14ac:dyDescent="0.25"/>
    <row r="11" spans="2:11" x14ac:dyDescent="0.25">
      <c r="B11" t="s">
        <v>13</v>
      </c>
      <c r="D11" s="66">
        <f>'Pre-Installation'!D4</f>
        <v>0</v>
      </c>
      <c r="E11" s="18"/>
      <c r="F11" s="18"/>
      <c r="H11" s="15" t="s">
        <v>4</v>
      </c>
      <c r="I11" s="67">
        <f>'Pre-Installation'!D6</f>
        <v>0</v>
      </c>
      <c r="J11" s="15"/>
      <c r="K11" s="34"/>
    </row>
    <row r="12" spans="2:11" ht="6.6" customHeight="1" x14ac:dyDescent="0.25">
      <c r="D12" s="30"/>
      <c r="E12" s="30"/>
      <c r="F12" s="30"/>
      <c r="H12" s="30"/>
      <c r="I12" s="30"/>
    </row>
    <row r="13" spans="2:11" ht="13.5" customHeight="1" x14ac:dyDescent="0.25">
      <c r="B13" t="s">
        <v>18</v>
      </c>
      <c r="D13" s="66">
        <f>'Pre-Installation'!D7</f>
        <v>0</v>
      </c>
      <c r="E13" s="18"/>
      <c r="F13" s="18"/>
      <c r="H13" s="15" t="s">
        <v>56</v>
      </c>
      <c r="I13" s="86">
        <f>'Pre-Installation'!H6</f>
        <v>0</v>
      </c>
    </row>
    <row r="14" spans="2:11" ht="12.95" customHeight="1" x14ac:dyDescent="0.25">
      <c r="D14" s="30"/>
      <c r="E14" s="30"/>
      <c r="F14" s="30"/>
      <c r="G14" s="30"/>
      <c r="H14" s="30" t="s">
        <v>57</v>
      </c>
      <c r="I14" s="87">
        <f>'Pre-Installation'!I6</f>
        <v>0</v>
      </c>
    </row>
    <row r="15" spans="2:11" ht="6.6" customHeight="1" thickBot="1" x14ac:dyDescent="0.35">
      <c r="B15" s="14"/>
    </row>
    <row r="16" spans="2:11" x14ac:dyDescent="0.25">
      <c r="B16" s="52" t="s">
        <v>17</v>
      </c>
      <c r="C16" s="53"/>
      <c r="D16" s="53"/>
      <c r="E16" s="57">
        <f>'Pre-Installation'!D9</f>
        <v>0</v>
      </c>
      <c r="G16" s="44" t="s">
        <v>44</v>
      </c>
      <c r="I16" s="50">
        <f>SUM('Pre-Installation'!C20:C119)</f>
        <v>0</v>
      </c>
    </row>
    <row r="17" spans="2:9" ht="6.6" customHeight="1" x14ac:dyDescent="0.25">
      <c r="B17" s="54"/>
      <c r="E17" s="58"/>
      <c r="F17" s="45"/>
      <c r="G17" s="1"/>
      <c r="I17" s="1"/>
    </row>
    <row r="18" spans="2:9" x14ac:dyDescent="0.25">
      <c r="B18" s="54" t="s">
        <v>51</v>
      </c>
      <c r="E18" s="59">
        <f>'Pre-Installation'!D10</f>
        <v>0</v>
      </c>
      <c r="F18" s="45"/>
      <c r="H18" s="48" t="s">
        <v>49</v>
      </c>
      <c r="I18" s="31" t="e">
        <f>I16/I24</f>
        <v>#DIV/0!</v>
      </c>
    </row>
    <row r="19" spans="2:9" ht="6.6" customHeight="1" x14ac:dyDescent="0.25">
      <c r="B19" s="54"/>
      <c r="E19" s="59"/>
      <c r="F19" s="45"/>
      <c r="I19" s="31"/>
    </row>
    <row r="20" spans="2:9" x14ac:dyDescent="0.25">
      <c r="B20" s="54" t="s">
        <v>52</v>
      </c>
      <c r="E20" s="59">
        <f>'Pre-Installation'!D11</f>
        <v>0</v>
      </c>
      <c r="F20" s="45"/>
      <c r="G20" s="44" t="s">
        <v>45</v>
      </c>
      <c r="I20" s="51">
        <f>SUM('Pre-Installation'!D20:D119)</f>
        <v>0</v>
      </c>
    </row>
    <row r="21" spans="2:9" ht="6.6" customHeight="1" x14ac:dyDescent="0.25">
      <c r="B21" s="54"/>
      <c r="E21" s="58"/>
      <c r="F21" s="45"/>
      <c r="G21" s="1"/>
      <c r="H21" s="31"/>
      <c r="I21" s="44"/>
    </row>
    <row r="22" spans="2:9" x14ac:dyDescent="0.25">
      <c r="B22" s="55" t="s">
        <v>14</v>
      </c>
      <c r="E22" s="60">
        <f>'Pre-Installation'!D12</f>
        <v>0</v>
      </c>
      <c r="F22" s="45"/>
      <c r="H22" s="48" t="s">
        <v>50</v>
      </c>
      <c r="I22" s="49" t="e">
        <f>I20/I24</f>
        <v>#DIV/0!</v>
      </c>
    </row>
    <row r="23" spans="2:9" ht="6.6" customHeight="1" x14ac:dyDescent="0.25">
      <c r="B23" s="54"/>
      <c r="E23" s="60"/>
      <c r="F23" s="45"/>
      <c r="H23" s="31"/>
      <c r="I23" s="1"/>
    </row>
    <row r="24" spans="2:9" x14ac:dyDescent="0.25">
      <c r="B24" s="54" t="s">
        <v>15</v>
      </c>
      <c r="E24" s="60">
        <f>'Pre-Installation'!D13</f>
        <v>0</v>
      </c>
      <c r="F24" s="45"/>
      <c r="G24" s="1" t="s">
        <v>47</v>
      </c>
      <c r="H24" s="31"/>
      <c r="I24" s="1">
        <f>SUM('Pre-Installation'!E20:E119)</f>
        <v>0</v>
      </c>
    </row>
    <row r="25" spans="2:9" ht="6.6" customHeight="1" x14ac:dyDescent="0.25">
      <c r="B25" s="54"/>
      <c r="E25" s="58"/>
      <c r="F25" s="45"/>
      <c r="G25" s="1"/>
      <c r="H25" s="31"/>
    </row>
    <row r="26" spans="2:9" x14ac:dyDescent="0.25">
      <c r="B26" s="55" t="s">
        <v>16</v>
      </c>
      <c r="E26" s="61">
        <f>'Pre-Installation'!D14</f>
        <v>0</v>
      </c>
      <c r="F26" s="45"/>
      <c r="G26" s="1" t="s">
        <v>46</v>
      </c>
      <c r="I26" s="1">
        <f>COUNTIF('Pre-Installation'!E20:E119,"&gt;0")</f>
        <v>0</v>
      </c>
    </row>
    <row r="27" spans="2:9" ht="6.6" customHeight="1" x14ac:dyDescent="0.25">
      <c r="B27" s="54"/>
      <c r="E27" s="62"/>
      <c r="F27" s="45"/>
    </row>
    <row r="28" spans="2:9" ht="15.75" thickBot="1" x14ac:dyDescent="0.3">
      <c r="B28" s="56" t="s">
        <v>53</v>
      </c>
      <c r="C28" s="47"/>
      <c r="D28" s="47"/>
      <c r="E28" s="63">
        <f>'Pre-Installation'!D15</f>
        <v>0</v>
      </c>
      <c r="F28" s="45"/>
    </row>
    <row r="30" spans="2:9" ht="19.5" thickBot="1" x14ac:dyDescent="0.35">
      <c r="B30" s="46" t="s">
        <v>20</v>
      </c>
      <c r="C30" s="47"/>
      <c r="D30" s="47"/>
      <c r="E30" s="47"/>
      <c r="F30" s="47"/>
      <c r="G30" s="47"/>
      <c r="H30" s="47"/>
      <c r="I30" s="47"/>
    </row>
    <row r="31" spans="2:9" ht="3.75" customHeight="1" x14ac:dyDescent="0.25"/>
    <row r="32" spans="2:9" ht="13.5" customHeight="1" x14ac:dyDescent="0.25">
      <c r="B32" t="s">
        <v>13</v>
      </c>
      <c r="D32" s="66">
        <f>'Post-Installation'!D4</f>
        <v>0</v>
      </c>
      <c r="E32" s="18"/>
      <c r="F32" s="18"/>
      <c r="H32" s="15" t="s">
        <v>4</v>
      </c>
      <c r="I32" s="67">
        <f>'Post-Installation'!D6</f>
        <v>0</v>
      </c>
    </row>
    <row r="33" spans="2:9" x14ac:dyDescent="0.25">
      <c r="D33" s="30"/>
      <c r="E33" s="30"/>
      <c r="F33" s="30"/>
      <c r="H33" s="30"/>
      <c r="I33" s="30"/>
    </row>
    <row r="34" spans="2:9" ht="12.75" customHeight="1" x14ac:dyDescent="0.25">
      <c r="B34" t="s">
        <v>18</v>
      </c>
      <c r="D34" s="67">
        <f>'Post-Installation'!D7</f>
        <v>0</v>
      </c>
      <c r="E34" s="18"/>
      <c r="F34" s="18"/>
      <c r="H34" s="15" t="s">
        <v>56</v>
      </c>
      <c r="I34" s="86">
        <f>'Post-Installation'!H6</f>
        <v>0</v>
      </c>
    </row>
    <row r="35" spans="2:9" ht="14.45" customHeight="1" x14ac:dyDescent="0.25">
      <c r="D35" s="30"/>
      <c r="E35" s="30"/>
      <c r="F35" s="30"/>
      <c r="G35" s="30"/>
      <c r="H35" s="30" t="s">
        <v>57</v>
      </c>
      <c r="I35" s="87">
        <f>'Post-Installation'!I6</f>
        <v>0</v>
      </c>
    </row>
    <row r="36" spans="2:9" ht="6.6" customHeight="1" thickBot="1" x14ac:dyDescent="0.35">
      <c r="B36" s="14"/>
    </row>
    <row r="37" spans="2:9" x14ac:dyDescent="0.25">
      <c r="B37" s="52" t="s">
        <v>17</v>
      </c>
      <c r="C37" s="53"/>
      <c r="D37" s="53"/>
      <c r="E37" s="57">
        <f>'Post-Installation'!D9</f>
        <v>0</v>
      </c>
      <c r="G37" s="44" t="s">
        <v>44</v>
      </c>
      <c r="I37" s="50">
        <f>SUM('Post-Installation'!C20:C119)</f>
        <v>0</v>
      </c>
    </row>
    <row r="38" spans="2:9" ht="6.6" customHeight="1" x14ac:dyDescent="0.25">
      <c r="B38" s="54"/>
      <c r="E38" s="58"/>
      <c r="F38" s="45"/>
      <c r="G38" s="1"/>
      <c r="I38" s="1"/>
    </row>
    <row r="39" spans="2:9" x14ac:dyDescent="0.25">
      <c r="B39" s="54" t="s">
        <v>58</v>
      </c>
      <c r="E39" s="59">
        <f>'Post-Installation'!D10</f>
        <v>0</v>
      </c>
      <c r="F39" s="45"/>
      <c r="H39" s="48" t="s">
        <v>49</v>
      </c>
      <c r="I39" s="31" t="e">
        <f>I37/I45</f>
        <v>#DIV/0!</v>
      </c>
    </row>
    <row r="40" spans="2:9" ht="6.6" customHeight="1" x14ac:dyDescent="0.25">
      <c r="B40" s="54"/>
      <c r="E40" s="59"/>
      <c r="F40" s="45"/>
      <c r="I40" s="31"/>
    </row>
    <row r="41" spans="2:9" x14ac:dyDescent="0.25">
      <c r="B41" s="54" t="s">
        <v>52</v>
      </c>
      <c r="E41" s="59">
        <f>'Post-Installation'!D11</f>
        <v>0</v>
      </c>
      <c r="F41" s="45"/>
      <c r="G41" s="44" t="s">
        <v>45</v>
      </c>
      <c r="I41" s="51">
        <f>SUM('Post-Installation'!D20:D119)</f>
        <v>0</v>
      </c>
    </row>
    <row r="42" spans="2:9" ht="6.6" customHeight="1" x14ac:dyDescent="0.25">
      <c r="B42" s="54"/>
      <c r="E42" s="58"/>
      <c r="F42" s="45"/>
      <c r="G42" s="1"/>
      <c r="H42" s="31"/>
      <c r="I42" s="44"/>
    </row>
    <row r="43" spans="2:9" x14ac:dyDescent="0.25">
      <c r="B43" s="55" t="s">
        <v>14</v>
      </c>
      <c r="E43" s="60">
        <f>'Post-Installation'!D12</f>
        <v>0</v>
      </c>
      <c r="F43" s="45"/>
      <c r="H43" s="48" t="s">
        <v>50</v>
      </c>
      <c r="I43" s="49" t="e">
        <f>I41/I45</f>
        <v>#DIV/0!</v>
      </c>
    </row>
    <row r="44" spans="2:9" ht="6.6" customHeight="1" x14ac:dyDescent="0.25">
      <c r="B44" s="54"/>
      <c r="E44" s="60"/>
      <c r="F44" s="45"/>
      <c r="H44" s="31"/>
      <c r="I44" s="1"/>
    </row>
    <row r="45" spans="2:9" x14ac:dyDescent="0.25">
      <c r="B45" s="54" t="s">
        <v>15</v>
      </c>
      <c r="E45" s="60">
        <f>'Post-Installation'!D13</f>
        <v>0</v>
      </c>
      <c r="F45" s="45"/>
      <c r="G45" s="1" t="s">
        <v>47</v>
      </c>
      <c r="H45" s="31"/>
      <c r="I45" s="1">
        <f>SUM('Post-Installation'!E20:E119)</f>
        <v>0</v>
      </c>
    </row>
    <row r="46" spans="2:9" ht="8.25" customHeight="1" x14ac:dyDescent="0.25">
      <c r="B46" s="54"/>
      <c r="E46" s="58"/>
      <c r="F46" s="45"/>
      <c r="G46" s="1"/>
      <c r="H46" s="31"/>
    </row>
    <row r="47" spans="2:9" x14ac:dyDescent="0.25">
      <c r="B47" s="55" t="s">
        <v>16</v>
      </c>
      <c r="E47" s="61">
        <f>'Post-Installation'!D14</f>
        <v>0</v>
      </c>
      <c r="F47" s="45"/>
      <c r="G47" s="1" t="s">
        <v>46</v>
      </c>
      <c r="I47" s="1">
        <f>COUNTIF('Post-Installation'!E20:E119,"&gt;0")</f>
        <v>0</v>
      </c>
    </row>
    <row r="48" spans="2:9" ht="5.25" customHeight="1" x14ac:dyDescent="0.25">
      <c r="B48" s="54"/>
      <c r="E48" s="62"/>
      <c r="F48" s="45"/>
    </row>
    <row r="49" spans="2:9" ht="15" customHeight="1" thickBot="1" x14ac:dyDescent="0.3">
      <c r="B49" s="56" t="s">
        <v>53</v>
      </c>
      <c r="C49" s="47"/>
      <c r="D49" s="47"/>
      <c r="E49" s="63">
        <f>'Post-Installation'!D15</f>
        <v>0</v>
      </c>
      <c r="F49" s="45"/>
    </row>
    <row r="51" spans="2:9" ht="6.6" customHeight="1" thickBot="1" x14ac:dyDescent="0.3"/>
    <row r="52" spans="2:9" ht="19.5" thickBot="1" x14ac:dyDescent="0.35">
      <c r="B52" s="78" t="s">
        <v>54</v>
      </c>
      <c r="C52" s="79"/>
      <c r="D52" s="79"/>
      <c r="E52" s="79"/>
      <c r="F52" s="79"/>
      <c r="G52" s="79"/>
      <c r="H52" s="79"/>
      <c r="I52" s="80" t="e">
        <f>(I39-I18)/I18</f>
        <v>#DIV/0!</v>
      </c>
    </row>
    <row r="53" spans="2:9" ht="6.6" customHeight="1" x14ac:dyDescent="0.25">
      <c r="H53" s="31"/>
    </row>
    <row r="54" spans="2:9" x14ac:dyDescent="0.25">
      <c r="B54" s="32"/>
      <c r="H54" s="31"/>
    </row>
    <row r="55" spans="2:9" ht="6.6" customHeight="1" x14ac:dyDescent="0.25">
      <c r="H55" s="31"/>
    </row>
    <row r="56" spans="2:9" x14ac:dyDescent="0.25">
      <c r="H56" s="31"/>
    </row>
    <row r="57" spans="2:9" ht="6.6" customHeight="1" x14ac:dyDescent="0.25">
      <c r="H57" s="31"/>
    </row>
    <row r="58" spans="2:9" x14ac:dyDescent="0.25">
      <c r="B58" s="32"/>
      <c r="H58" s="31"/>
    </row>
    <row r="59" spans="2:9" ht="6.6" customHeight="1" x14ac:dyDescent="0.25"/>
    <row r="60" spans="2:9" x14ac:dyDescent="0.25">
      <c r="F60" s="33"/>
    </row>
    <row r="61" spans="2:9" ht="6.6" customHeight="1" x14ac:dyDescent="0.25">
      <c r="F61" s="33"/>
    </row>
    <row r="62" spans="2:9" x14ac:dyDescent="0.25">
      <c r="F62" s="33"/>
    </row>
  </sheetData>
  <mergeCells count="4">
    <mergeCell ref="D1:H1"/>
    <mergeCell ref="D3:H3"/>
    <mergeCell ref="D5:H5"/>
    <mergeCell ref="D7:H7"/>
  </mergeCells>
  <conditionalFormatting sqref="E37">
    <cfRule type="expression" dxfId="12" priority="1">
      <formula>$E$37&lt;&gt;$E$16</formula>
    </cfRule>
  </conditionalFormatting>
  <conditionalFormatting sqref="E39">
    <cfRule type="expression" dxfId="11" priority="8">
      <formula>$E$39&lt;&gt;$E$18</formula>
    </cfRule>
  </conditionalFormatting>
  <conditionalFormatting sqref="E41">
    <cfRule type="expression" dxfId="10" priority="6">
      <formula>$E$41&lt;&gt;$E$20</formula>
    </cfRule>
  </conditionalFormatting>
  <conditionalFormatting sqref="E43">
    <cfRule type="expression" dxfId="9" priority="5">
      <formula>$E$43&lt;&gt;$E$22</formula>
    </cfRule>
  </conditionalFormatting>
  <conditionalFormatting sqref="E45">
    <cfRule type="expression" dxfId="8" priority="4">
      <formula>$E$45&lt;&gt;$E$24</formula>
    </cfRule>
  </conditionalFormatting>
  <conditionalFormatting sqref="E47">
    <cfRule type="expression" dxfId="7" priority="3">
      <formula>$E$47&lt;&gt;$E$26</formula>
    </cfRule>
  </conditionalFormatting>
  <conditionalFormatting sqref="E49">
    <cfRule type="expression" dxfId="6" priority="2">
      <formula>$E$49&lt;&gt;$E$28</formula>
    </cfRule>
  </conditionalFormatting>
  <conditionalFormatting sqref="I26">
    <cfRule type="cellIs" dxfId="5" priority="11" operator="greaterThan">
      <formula>50</formula>
    </cfRule>
    <cfRule type="cellIs" dxfId="4" priority="13" operator="lessThan">
      <formula>50</formula>
    </cfRule>
  </conditionalFormatting>
  <conditionalFormatting sqref="I47">
    <cfRule type="cellIs" dxfId="3" priority="9" operator="greaterThan">
      <formula>50</formula>
    </cfRule>
    <cfRule type="cellIs" dxfId="2" priority="10" operator="lessThan">
      <formula>50</formula>
    </cfRule>
  </conditionalFormatting>
  <dataValidations xWindow="588" yWindow="407" count="6">
    <dataValidation allowBlank="1" showInputMessage="1" showErrorMessage="1" prompt="Enter project name here" sqref="D1:H1" xr:uid="{0ECE115C-0C08-4DDF-B60F-0D1BCE154FCB}"/>
    <dataValidation allowBlank="1" showInputMessage="1" showErrorMessage="1" prompt="Enter agency name here" sqref="D3:H3" xr:uid="{6ED41E4F-510B-4C65-9101-FD2EBC3188A0}"/>
    <dataValidation allowBlank="1" showErrorMessage="1" prompt="Enter agency name here" sqref="D6:H6 D4:H4" xr:uid="{7820129C-AD66-4202-A54B-C4269174BE4E}"/>
    <dataValidation allowBlank="1" showInputMessage="1" showErrorMessage="1" prompt="Enter ATP cycle number here" sqref="D5:H5" xr:uid="{8EA04E27-A776-49FD-A6DE-65018951D35F}"/>
    <dataValidation allowBlank="1" showInputMessage="1" showErrorMessage="1" prompt="Enter PPNO or Federal ID number here" sqref="D7:H7" xr:uid="{571E9D49-E6E9-4BB9-85AE-B386ADE4F37B}"/>
    <dataValidation allowBlank="1" showInputMessage="1" showErrorMessage="1" prompt="Cells in this Intersection Characteristics box will be highlighted in blue if any elements have changed between pre- and post-installation" sqref="E37" xr:uid="{CD8C9694-EBB1-41C6-883C-596AE76A0716}"/>
  </dataValidations>
  <pageMargins left="0.7" right="0.7" top="0.75" bottom="0.75" header="0.3" footer="0.3"/>
  <pageSetup fitToWidth="0" orientation="portrait" horizontalDpi="1200" verticalDpi="1200" r:id="rId1"/>
  <headerFooter>
    <oddHeader>&amp;LActive Transportation Resource Center&amp;RCounts Plus Evaluation Metric</oddHeader>
  </headerFooter>
  <ignoredErrors>
    <ignoredError sqref="I13 I34" unlocked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9C53A-AB3E-4310-83E0-983BA6C52BF1}">
  <sheetPr>
    <pageSetUpPr fitToPage="1"/>
  </sheetPr>
  <dimension ref="A1:P119"/>
  <sheetViews>
    <sheetView zoomScale="75" zoomScaleNormal="75" zoomScaleSheetLayoutView="80" zoomScalePageLayoutView="130" workbookViewId="0">
      <selection activeCell="H6" sqref="H6"/>
    </sheetView>
  </sheetViews>
  <sheetFormatPr defaultRowHeight="15" x14ac:dyDescent="0.25"/>
  <cols>
    <col min="1" max="1" width="4.140625" customWidth="1"/>
    <col min="2" max="2" width="17" customWidth="1"/>
    <col min="3" max="3" width="16.5703125" customWidth="1"/>
    <col min="4" max="4" width="24.28515625" customWidth="1"/>
    <col min="5" max="5" width="21.7109375" customWidth="1"/>
    <col min="6" max="6" width="18.7109375" customWidth="1"/>
    <col min="7" max="7" width="9.5703125" customWidth="1"/>
    <col min="8" max="8" width="12" bestFit="1" customWidth="1"/>
    <col min="9" max="9" width="12.28515625" customWidth="1"/>
    <col min="10" max="10" width="13.7109375" customWidth="1"/>
    <col min="11" max="11" width="3.140625" customWidth="1"/>
  </cols>
  <sheetData>
    <row r="1" spans="1:16" ht="5.45" customHeight="1" x14ac:dyDescent="0.25">
      <c r="A1" s="6"/>
      <c r="B1" s="7"/>
      <c r="C1" s="7"/>
      <c r="D1" s="7"/>
      <c r="E1" s="7"/>
      <c r="F1" s="7"/>
      <c r="G1" s="7"/>
      <c r="H1" s="7"/>
      <c r="I1" s="7"/>
      <c r="J1" s="7"/>
      <c r="K1" s="8"/>
    </row>
    <row r="2" spans="1:16" ht="18.75" x14ac:dyDescent="0.3">
      <c r="A2" s="9"/>
      <c r="B2" s="95" t="s">
        <v>6</v>
      </c>
      <c r="C2" s="95"/>
      <c r="D2" s="95"/>
      <c r="E2" s="95"/>
      <c r="F2" s="95"/>
      <c r="G2" s="95"/>
      <c r="H2" s="95"/>
      <c r="I2" s="95"/>
      <c r="J2" s="95"/>
      <c r="K2" s="10"/>
    </row>
    <row r="3" spans="1:16" ht="18.75" x14ac:dyDescent="0.3">
      <c r="A3" s="9"/>
      <c r="B3" s="3" t="s">
        <v>5</v>
      </c>
      <c r="C3" s="3"/>
      <c r="D3" s="99"/>
      <c r="E3" s="99"/>
      <c r="F3" s="99"/>
      <c r="G3" s="99"/>
      <c r="H3" s="99"/>
      <c r="I3" s="99"/>
      <c r="J3" s="99"/>
      <c r="K3" s="10"/>
    </row>
    <row r="4" spans="1:16" ht="18.75" x14ac:dyDescent="0.3">
      <c r="A4" s="9"/>
      <c r="B4" s="3" t="s">
        <v>22</v>
      </c>
      <c r="C4" s="3"/>
      <c r="D4" s="81"/>
      <c r="E4" s="82"/>
      <c r="F4" s="82"/>
      <c r="G4" s="82"/>
      <c r="H4" s="82"/>
      <c r="I4" s="82"/>
      <c r="J4" s="82"/>
      <c r="K4" s="10"/>
    </row>
    <row r="5" spans="1:16" ht="18.75" x14ac:dyDescent="0.3">
      <c r="A5" s="9"/>
      <c r="B5" s="3" t="s">
        <v>7</v>
      </c>
      <c r="C5" s="3"/>
      <c r="D5" s="96"/>
      <c r="E5" s="97"/>
      <c r="F5" s="3" t="s">
        <v>2</v>
      </c>
      <c r="G5" s="98"/>
      <c r="H5" s="98"/>
      <c r="I5" s="98"/>
      <c r="J5" s="98"/>
      <c r="K5" s="10"/>
    </row>
    <row r="6" spans="1:16" ht="18.75" x14ac:dyDescent="0.3">
      <c r="A6" s="9"/>
      <c r="B6" s="3" t="s">
        <v>4</v>
      </c>
      <c r="C6" s="3"/>
      <c r="D6" s="76"/>
      <c r="E6" s="3" t="s">
        <v>55</v>
      </c>
      <c r="G6" s="3"/>
      <c r="H6" s="85"/>
      <c r="I6" s="85"/>
      <c r="J6" s="17"/>
      <c r="K6" s="10"/>
      <c r="P6" s="84"/>
    </row>
    <row r="7" spans="1:16" ht="18.75" x14ac:dyDescent="0.3">
      <c r="A7" s="9"/>
      <c r="B7" s="41" t="s">
        <v>28</v>
      </c>
      <c r="C7" s="41"/>
      <c r="D7" s="75"/>
      <c r="E7" s="16"/>
      <c r="F7" s="3"/>
      <c r="G7" s="3"/>
      <c r="H7" s="28"/>
      <c r="I7" s="28"/>
      <c r="J7" s="28"/>
      <c r="K7" s="10"/>
    </row>
    <row r="8" spans="1:16" ht="5.25" customHeight="1" x14ac:dyDescent="0.3">
      <c r="A8" s="9"/>
      <c r="B8" s="3"/>
      <c r="C8" s="3"/>
      <c r="D8" s="77"/>
      <c r="E8" s="16"/>
      <c r="F8" s="3"/>
      <c r="G8" s="3"/>
      <c r="H8" s="28"/>
      <c r="I8" s="28"/>
      <c r="J8" s="28"/>
      <c r="K8" s="10"/>
    </row>
    <row r="9" spans="1:16" ht="18.75" x14ac:dyDescent="0.3">
      <c r="A9" s="9"/>
      <c r="B9" s="35" t="s">
        <v>23</v>
      </c>
      <c r="C9" s="35"/>
      <c r="D9" s="69"/>
      <c r="E9" s="16"/>
      <c r="F9" s="3"/>
      <c r="G9" s="3"/>
      <c r="H9" s="28"/>
      <c r="I9" s="28"/>
      <c r="J9" s="28"/>
      <c r="K9" s="10"/>
    </row>
    <row r="10" spans="1:16" ht="18.75" x14ac:dyDescent="0.3">
      <c r="A10" s="9"/>
      <c r="B10" s="35" t="s">
        <v>58</v>
      </c>
      <c r="C10" s="35"/>
      <c r="D10" s="70"/>
      <c r="E10" s="65" t="s">
        <v>34</v>
      </c>
      <c r="F10" s="3"/>
      <c r="G10" s="3"/>
      <c r="H10" s="28"/>
      <c r="I10" s="28"/>
      <c r="J10" s="28"/>
      <c r="K10" s="10"/>
    </row>
    <row r="11" spans="1:16" ht="18.75" x14ac:dyDescent="0.3">
      <c r="A11" s="9"/>
      <c r="B11" s="35" t="s">
        <v>24</v>
      </c>
      <c r="C11" s="35"/>
      <c r="D11" s="71"/>
      <c r="E11" s="65" t="s">
        <v>35</v>
      </c>
      <c r="F11" s="3"/>
      <c r="G11" s="3"/>
      <c r="H11" s="28"/>
      <c r="I11" s="28"/>
      <c r="J11" s="28"/>
      <c r="K11" s="10"/>
    </row>
    <row r="12" spans="1:16" ht="18.75" x14ac:dyDescent="0.3">
      <c r="A12" s="9"/>
      <c r="B12" s="35" t="s">
        <v>21</v>
      </c>
      <c r="C12" s="35"/>
      <c r="D12" s="72"/>
      <c r="E12" s="65" t="s">
        <v>37</v>
      </c>
      <c r="F12" s="3"/>
      <c r="G12" s="3"/>
      <c r="H12" s="28"/>
      <c r="I12" s="28"/>
      <c r="J12" s="28"/>
      <c r="K12" s="10"/>
    </row>
    <row r="13" spans="1:16" ht="18.75" x14ac:dyDescent="0.3">
      <c r="A13" s="9"/>
      <c r="B13" s="35" t="s">
        <v>25</v>
      </c>
      <c r="C13" s="35"/>
      <c r="D13" s="72"/>
      <c r="E13" s="65" t="s">
        <v>37</v>
      </c>
      <c r="F13" s="3"/>
      <c r="G13" s="3"/>
      <c r="H13" s="28"/>
      <c r="I13" s="28"/>
      <c r="J13" s="28"/>
      <c r="K13" s="10"/>
    </row>
    <row r="14" spans="1:16" ht="18.75" x14ac:dyDescent="0.3">
      <c r="A14" s="9"/>
      <c r="B14" s="35" t="s">
        <v>26</v>
      </c>
      <c r="C14" s="35"/>
      <c r="D14" s="73"/>
      <c r="E14" s="65"/>
      <c r="F14" s="3"/>
      <c r="G14" s="3"/>
      <c r="H14" s="28"/>
      <c r="I14" s="28"/>
      <c r="J14" s="28"/>
      <c r="K14" s="10"/>
    </row>
    <row r="15" spans="1:16" ht="18.75" x14ac:dyDescent="0.3">
      <c r="A15" s="9"/>
      <c r="B15" s="35" t="s">
        <v>27</v>
      </c>
      <c r="C15" s="35"/>
      <c r="D15" s="74"/>
      <c r="E15" s="65" t="s">
        <v>36</v>
      </c>
      <c r="F15" s="3"/>
      <c r="G15" s="3"/>
      <c r="H15" s="28"/>
      <c r="I15" s="28"/>
      <c r="J15" s="28"/>
      <c r="K15" s="10"/>
    </row>
    <row r="16" spans="1:16" ht="8.25" customHeight="1" x14ac:dyDescent="0.3">
      <c r="A16" s="9"/>
      <c r="B16" s="35"/>
      <c r="C16" s="35"/>
      <c r="D16" s="36"/>
      <c r="E16" s="37"/>
      <c r="F16" s="3"/>
      <c r="G16" s="3"/>
      <c r="H16" s="28"/>
      <c r="I16" s="28"/>
      <c r="J16" s="28"/>
      <c r="K16" s="10"/>
    </row>
    <row r="17" spans="1:11" ht="5.0999999999999996" customHeight="1" x14ac:dyDescent="0.3">
      <c r="A17" s="12"/>
      <c r="B17" s="4"/>
      <c r="C17" s="4"/>
      <c r="D17" s="4"/>
      <c r="E17" s="4"/>
      <c r="F17" s="4"/>
      <c r="G17" s="4"/>
      <c r="H17" s="4"/>
      <c r="I17" s="4"/>
      <c r="J17" s="4"/>
      <c r="K17" s="13"/>
    </row>
    <row r="18" spans="1:11" x14ac:dyDescent="0.25">
      <c r="B18" s="39">
        <f>D7</f>
        <v>0</v>
      </c>
      <c r="C18" s="38" t="s">
        <v>40</v>
      </c>
      <c r="D18" s="38"/>
      <c r="E18" s="26"/>
    </row>
    <row r="19" spans="1:11" ht="30" x14ac:dyDescent="0.25">
      <c r="B19" s="42" t="s">
        <v>48</v>
      </c>
      <c r="C19" s="42" t="s">
        <v>42</v>
      </c>
      <c r="D19" s="42" t="s">
        <v>43</v>
      </c>
      <c r="E19" s="43" t="s">
        <v>39</v>
      </c>
    </row>
    <row r="20" spans="1:11" x14ac:dyDescent="0.25">
      <c r="B20" s="40">
        <v>1</v>
      </c>
      <c r="C20" s="64"/>
      <c r="D20" s="64"/>
      <c r="E20" s="27">
        <f>SUM(C20:D20)</f>
        <v>0</v>
      </c>
    </row>
    <row r="21" spans="1:11" x14ac:dyDescent="0.25">
      <c r="B21" s="40">
        <v>2</v>
      </c>
      <c r="C21" s="64"/>
      <c r="D21" s="64"/>
      <c r="E21" s="27">
        <f t="shared" ref="E21:E84" si="0">SUM(C21:D21)</f>
        <v>0</v>
      </c>
    </row>
    <row r="22" spans="1:11" x14ac:dyDescent="0.25">
      <c r="B22" s="40">
        <v>3</v>
      </c>
      <c r="C22" s="64"/>
      <c r="D22" s="64"/>
      <c r="E22" s="27">
        <f t="shared" si="0"/>
        <v>0</v>
      </c>
    </row>
    <row r="23" spans="1:11" x14ac:dyDescent="0.25">
      <c r="B23" s="40">
        <v>4</v>
      </c>
      <c r="C23" s="64"/>
      <c r="D23" s="64"/>
      <c r="E23" s="27">
        <f t="shared" si="0"/>
        <v>0</v>
      </c>
    </row>
    <row r="24" spans="1:11" x14ac:dyDescent="0.25">
      <c r="B24" s="40">
        <v>5</v>
      </c>
      <c r="C24" s="64"/>
      <c r="D24" s="64"/>
      <c r="E24" s="27">
        <f t="shared" si="0"/>
        <v>0</v>
      </c>
    </row>
    <row r="25" spans="1:11" x14ac:dyDescent="0.25">
      <c r="B25" s="40">
        <v>6</v>
      </c>
      <c r="C25" s="64"/>
      <c r="D25" s="64"/>
      <c r="E25" s="27">
        <f t="shared" si="0"/>
        <v>0</v>
      </c>
    </row>
    <row r="26" spans="1:11" x14ac:dyDescent="0.25">
      <c r="B26" s="40">
        <v>7</v>
      </c>
      <c r="C26" s="64"/>
      <c r="D26" s="64"/>
      <c r="E26" s="27">
        <f t="shared" si="0"/>
        <v>0</v>
      </c>
    </row>
    <row r="27" spans="1:11" x14ac:dyDescent="0.25">
      <c r="B27" s="40">
        <v>8</v>
      </c>
      <c r="C27" s="64"/>
      <c r="D27" s="64"/>
      <c r="E27" s="27">
        <f t="shared" si="0"/>
        <v>0</v>
      </c>
    </row>
    <row r="28" spans="1:11" x14ac:dyDescent="0.25">
      <c r="B28" s="40">
        <v>9</v>
      </c>
      <c r="C28" s="64"/>
      <c r="D28" s="64"/>
      <c r="E28" s="27">
        <f t="shared" si="0"/>
        <v>0</v>
      </c>
    </row>
    <row r="29" spans="1:11" x14ac:dyDescent="0.25">
      <c r="B29" s="40">
        <v>10</v>
      </c>
      <c r="C29" s="64"/>
      <c r="D29" s="64"/>
      <c r="E29" s="27">
        <f t="shared" si="0"/>
        <v>0</v>
      </c>
    </row>
    <row r="30" spans="1:11" x14ac:dyDescent="0.25">
      <c r="B30" s="40">
        <v>11</v>
      </c>
      <c r="C30" s="64"/>
      <c r="D30" s="27"/>
      <c r="E30" s="27">
        <f t="shared" si="0"/>
        <v>0</v>
      </c>
    </row>
    <row r="31" spans="1:11" x14ac:dyDescent="0.25">
      <c r="B31" s="40">
        <v>12</v>
      </c>
      <c r="C31" s="64"/>
      <c r="D31" s="27"/>
      <c r="E31" s="27">
        <f t="shared" si="0"/>
        <v>0</v>
      </c>
    </row>
    <row r="32" spans="1:11" x14ac:dyDescent="0.25">
      <c r="B32" s="40">
        <v>13</v>
      </c>
      <c r="C32" s="64"/>
      <c r="D32" s="27"/>
      <c r="E32" s="27">
        <f t="shared" si="0"/>
        <v>0</v>
      </c>
    </row>
    <row r="33" spans="2:5" x14ac:dyDescent="0.25">
      <c r="B33" s="40">
        <v>14</v>
      </c>
      <c r="C33" s="64"/>
      <c r="D33" s="27"/>
      <c r="E33" s="27">
        <f t="shared" si="0"/>
        <v>0</v>
      </c>
    </row>
    <row r="34" spans="2:5" x14ac:dyDescent="0.25">
      <c r="B34" s="40">
        <v>15</v>
      </c>
      <c r="C34" s="64"/>
      <c r="D34" s="27"/>
      <c r="E34" s="27">
        <f t="shared" si="0"/>
        <v>0</v>
      </c>
    </row>
    <row r="35" spans="2:5" x14ac:dyDescent="0.25">
      <c r="B35" s="40">
        <v>16</v>
      </c>
      <c r="C35" s="64"/>
      <c r="D35" s="27"/>
      <c r="E35" s="27">
        <f t="shared" si="0"/>
        <v>0</v>
      </c>
    </row>
    <row r="36" spans="2:5" x14ac:dyDescent="0.25">
      <c r="B36" s="40">
        <v>17</v>
      </c>
      <c r="C36" s="64"/>
      <c r="D36" s="27"/>
      <c r="E36" s="27">
        <f t="shared" si="0"/>
        <v>0</v>
      </c>
    </row>
    <row r="37" spans="2:5" x14ac:dyDescent="0.25">
      <c r="B37" s="40">
        <v>18</v>
      </c>
      <c r="C37" s="64"/>
      <c r="D37" s="27"/>
      <c r="E37" s="27">
        <f t="shared" si="0"/>
        <v>0</v>
      </c>
    </row>
    <row r="38" spans="2:5" x14ac:dyDescent="0.25">
      <c r="B38" s="40">
        <v>19</v>
      </c>
      <c r="C38" s="64"/>
      <c r="D38" s="27"/>
      <c r="E38" s="27">
        <f t="shared" si="0"/>
        <v>0</v>
      </c>
    </row>
    <row r="39" spans="2:5" x14ac:dyDescent="0.25">
      <c r="B39" s="40">
        <v>20</v>
      </c>
      <c r="C39" s="64"/>
      <c r="D39" s="27"/>
      <c r="E39" s="27">
        <f t="shared" si="0"/>
        <v>0</v>
      </c>
    </row>
    <row r="40" spans="2:5" x14ac:dyDescent="0.25">
      <c r="B40" s="40">
        <v>21</v>
      </c>
      <c r="C40" s="64"/>
      <c r="D40" s="27"/>
      <c r="E40" s="27">
        <f t="shared" si="0"/>
        <v>0</v>
      </c>
    </row>
    <row r="41" spans="2:5" x14ac:dyDescent="0.25">
      <c r="B41" s="40">
        <v>22</v>
      </c>
      <c r="C41" s="64"/>
      <c r="D41" s="27"/>
      <c r="E41" s="27">
        <f t="shared" si="0"/>
        <v>0</v>
      </c>
    </row>
    <row r="42" spans="2:5" x14ac:dyDescent="0.25">
      <c r="B42" s="40">
        <v>23</v>
      </c>
      <c r="C42" s="64"/>
      <c r="D42" s="27"/>
      <c r="E42" s="27">
        <f t="shared" si="0"/>
        <v>0</v>
      </c>
    </row>
    <row r="43" spans="2:5" x14ac:dyDescent="0.25">
      <c r="B43" s="40">
        <v>24</v>
      </c>
      <c r="C43" s="64"/>
      <c r="D43" s="27"/>
      <c r="E43" s="27">
        <f t="shared" si="0"/>
        <v>0</v>
      </c>
    </row>
    <row r="44" spans="2:5" x14ac:dyDescent="0.25">
      <c r="B44" s="40">
        <v>25</v>
      </c>
      <c r="C44" s="64"/>
      <c r="D44" s="27"/>
      <c r="E44" s="27">
        <f t="shared" si="0"/>
        <v>0</v>
      </c>
    </row>
    <row r="45" spans="2:5" x14ac:dyDescent="0.25">
      <c r="B45" s="40">
        <v>26</v>
      </c>
      <c r="C45" s="64"/>
      <c r="D45" s="27"/>
      <c r="E45" s="27">
        <f t="shared" si="0"/>
        <v>0</v>
      </c>
    </row>
    <row r="46" spans="2:5" x14ac:dyDescent="0.25">
      <c r="B46" s="40">
        <v>27</v>
      </c>
      <c r="C46" s="64"/>
      <c r="D46" s="27"/>
      <c r="E46" s="27">
        <f t="shared" si="0"/>
        <v>0</v>
      </c>
    </row>
    <row r="47" spans="2:5" x14ac:dyDescent="0.25">
      <c r="B47" s="40">
        <v>28</v>
      </c>
      <c r="C47" s="64"/>
      <c r="D47" s="27"/>
      <c r="E47" s="27">
        <f t="shared" si="0"/>
        <v>0</v>
      </c>
    </row>
    <row r="48" spans="2:5" x14ac:dyDescent="0.25">
      <c r="B48" s="40">
        <v>29</v>
      </c>
      <c r="C48" s="64"/>
      <c r="D48" s="27"/>
      <c r="E48" s="27">
        <f t="shared" si="0"/>
        <v>0</v>
      </c>
    </row>
    <row r="49" spans="2:5" x14ac:dyDescent="0.25">
      <c r="B49" s="40">
        <v>30</v>
      </c>
      <c r="C49" s="64"/>
      <c r="D49" s="27"/>
      <c r="E49" s="27">
        <f t="shared" si="0"/>
        <v>0</v>
      </c>
    </row>
    <row r="50" spans="2:5" x14ac:dyDescent="0.25">
      <c r="B50" s="40">
        <v>31</v>
      </c>
      <c r="C50" s="64"/>
      <c r="D50" s="27"/>
      <c r="E50" s="27">
        <f t="shared" si="0"/>
        <v>0</v>
      </c>
    </row>
    <row r="51" spans="2:5" x14ac:dyDescent="0.25">
      <c r="B51" s="40">
        <v>32</v>
      </c>
      <c r="C51" s="64"/>
      <c r="D51" s="27"/>
      <c r="E51" s="27">
        <f t="shared" si="0"/>
        <v>0</v>
      </c>
    </row>
    <row r="52" spans="2:5" x14ac:dyDescent="0.25">
      <c r="B52" s="40">
        <v>33</v>
      </c>
      <c r="C52" s="64"/>
      <c r="D52" s="27"/>
      <c r="E52" s="27">
        <f t="shared" si="0"/>
        <v>0</v>
      </c>
    </row>
    <row r="53" spans="2:5" x14ac:dyDescent="0.25">
      <c r="B53" s="40">
        <v>34</v>
      </c>
      <c r="C53" s="64"/>
      <c r="D53" s="27"/>
      <c r="E53" s="27">
        <f t="shared" si="0"/>
        <v>0</v>
      </c>
    </row>
    <row r="54" spans="2:5" x14ac:dyDescent="0.25">
      <c r="B54" s="40">
        <v>35</v>
      </c>
      <c r="C54" s="64"/>
      <c r="D54" s="27"/>
      <c r="E54" s="27">
        <f t="shared" si="0"/>
        <v>0</v>
      </c>
    </row>
    <row r="55" spans="2:5" x14ac:dyDescent="0.25">
      <c r="B55" s="40">
        <v>36</v>
      </c>
      <c r="C55" s="64"/>
      <c r="D55" s="27"/>
      <c r="E55" s="27">
        <f t="shared" si="0"/>
        <v>0</v>
      </c>
    </row>
    <row r="56" spans="2:5" x14ac:dyDescent="0.25">
      <c r="B56" s="40">
        <v>37</v>
      </c>
      <c r="C56" s="64"/>
      <c r="D56" s="27"/>
      <c r="E56" s="27">
        <f t="shared" si="0"/>
        <v>0</v>
      </c>
    </row>
    <row r="57" spans="2:5" x14ac:dyDescent="0.25">
      <c r="B57" s="40">
        <v>38</v>
      </c>
      <c r="C57" s="64"/>
      <c r="D57" s="27"/>
      <c r="E57" s="27">
        <f t="shared" si="0"/>
        <v>0</v>
      </c>
    </row>
    <row r="58" spans="2:5" x14ac:dyDescent="0.25">
      <c r="B58" s="40">
        <v>39</v>
      </c>
      <c r="C58" s="64"/>
      <c r="D58" s="27"/>
      <c r="E58" s="27">
        <f t="shared" si="0"/>
        <v>0</v>
      </c>
    </row>
    <row r="59" spans="2:5" x14ac:dyDescent="0.25">
      <c r="B59" s="40">
        <v>40</v>
      </c>
      <c r="C59" s="64"/>
      <c r="D59" s="27"/>
      <c r="E59" s="27">
        <f t="shared" si="0"/>
        <v>0</v>
      </c>
    </row>
    <row r="60" spans="2:5" x14ac:dyDescent="0.25">
      <c r="B60" s="40">
        <v>41</v>
      </c>
      <c r="C60" s="64"/>
      <c r="D60" s="27"/>
      <c r="E60" s="27">
        <f t="shared" si="0"/>
        <v>0</v>
      </c>
    </row>
    <row r="61" spans="2:5" x14ac:dyDescent="0.25">
      <c r="B61" s="40">
        <v>42</v>
      </c>
      <c r="C61" s="64"/>
      <c r="D61" s="27"/>
      <c r="E61" s="27">
        <f t="shared" si="0"/>
        <v>0</v>
      </c>
    </row>
    <row r="62" spans="2:5" x14ac:dyDescent="0.25">
      <c r="B62" s="40">
        <v>43</v>
      </c>
      <c r="C62" s="64"/>
      <c r="D62" s="27"/>
      <c r="E62" s="27">
        <f t="shared" si="0"/>
        <v>0</v>
      </c>
    </row>
    <row r="63" spans="2:5" x14ac:dyDescent="0.25">
      <c r="B63" s="40">
        <v>44</v>
      </c>
      <c r="C63" s="64"/>
      <c r="D63" s="27"/>
      <c r="E63" s="27">
        <f t="shared" si="0"/>
        <v>0</v>
      </c>
    </row>
    <row r="64" spans="2:5" x14ac:dyDescent="0.25">
      <c r="B64" s="40">
        <v>45</v>
      </c>
      <c r="C64" s="64"/>
      <c r="D64" s="27"/>
      <c r="E64" s="27">
        <f t="shared" si="0"/>
        <v>0</v>
      </c>
    </row>
    <row r="65" spans="2:5" x14ac:dyDescent="0.25">
      <c r="B65" s="40">
        <v>46</v>
      </c>
      <c r="C65" s="64"/>
      <c r="D65" s="27"/>
      <c r="E65" s="27">
        <f t="shared" si="0"/>
        <v>0</v>
      </c>
    </row>
    <row r="66" spans="2:5" x14ac:dyDescent="0.25">
      <c r="B66" s="40">
        <v>47</v>
      </c>
      <c r="C66" s="64"/>
      <c r="D66" s="27"/>
      <c r="E66" s="27">
        <f t="shared" si="0"/>
        <v>0</v>
      </c>
    </row>
    <row r="67" spans="2:5" x14ac:dyDescent="0.25">
      <c r="B67" s="40">
        <v>48</v>
      </c>
      <c r="C67" s="64"/>
      <c r="D67" s="27"/>
      <c r="E67" s="27">
        <f t="shared" si="0"/>
        <v>0</v>
      </c>
    </row>
    <row r="68" spans="2:5" x14ac:dyDescent="0.25">
      <c r="B68" s="40">
        <v>49</v>
      </c>
      <c r="C68" s="64"/>
      <c r="D68" s="27"/>
      <c r="E68" s="27">
        <f t="shared" si="0"/>
        <v>0</v>
      </c>
    </row>
    <row r="69" spans="2:5" x14ac:dyDescent="0.25">
      <c r="B69" s="40">
        <v>50</v>
      </c>
      <c r="C69" s="64"/>
      <c r="D69" s="27"/>
      <c r="E69" s="27">
        <f t="shared" si="0"/>
        <v>0</v>
      </c>
    </row>
    <row r="70" spans="2:5" x14ac:dyDescent="0.25">
      <c r="B70" s="40">
        <v>51</v>
      </c>
      <c r="C70" s="64"/>
      <c r="D70" s="27"/>
      <c r="E70" s="27">
        <f t="shared" si="0"/>
        <v>0</v>
      </c>
    </row>
    <row r="71" spans="2:5" x14ac:dyDescent="0.25">
      <c r="B71" s="40">
        <v>52</v>
      </c>
      <c r="C71" s="64"/>
      <c r="D71" s="27"/>
      <c r="E71" s="27">
        <f t="shared" si="0"/>
        <v>0</v>
      </c>
    </row>
    <row r="72" spans="2:5" x14ac:dyDescent="0.25">
      <c r="B72" s="40">
        <v>53</v>
      </c>
      <c r="C72" s="64"/>
      <c r="D72" s="27"/>
      <c r="E72" s="27">
        <f t="shared" si="0"/>
        <v>0</v>
      </c>
    </row>
    <row r="73" spans="2:5" x14ac:dyDescent="0.25">
      <c r="B73" s="40">
        <v>54</v>
      </c>
      <c r="C73" s="64"/>
      <c r="D73" s="27"/>
      <c r="E73" s="27">
        <f t="shared" si="0"/>
        <v>0</v>
      </c>
    </row>
    <row r="74" spans="2:5" x14ac:dyDescent="0.25">
      <c r="B74" s="40">
        <v>55</v>
      </c>
      <c r="C74" s="64"/>
      <c r="D74" s="27"/>
      <c r="E74" s="27">
        <f t="shared" si="0"/>
        <v>0</v>
      </c>
    </row>
    <row r="75" spans="2:5" x14ac:dyDescent="0.25">
      <c r="B75" s="40">
        <v>56</v>
      </c>
      <c r="C75" s="64"/>
      <c r="D75" s="27"/>
      <c r="E75" s="27">
        <f t="shared" si="0"/>
        <v>0</v>
      </c>
    </row>
    <row r="76" spans="2:5" x14ac:dyDescent="0.25">
      <c r="B76" s="40">
        <v>57</v>
      </c>
      <c r="C76" s="64"/>
      <c r="D76" s="27"/>
      <c r="E76" s="27">
        <f t="shared" si="0"/>
        <v>0</v>
      </c>
    </row>
    <row r="77" spans="2:5" x14ac:dyDescent="0.25">
      <c r="B77" s="40">
        <v>58</v>
      </c>
      <c r="C77" s="64"/>
      <c r="D77" s="27"/>
      <c r="E77" s="27">
        <f t="shared" si="0"/>
        <v>0</v>
      </c>
    </row>
    <row r="78" spans="2:5" x14ac:dyDescent="0.25">
      <c r="B78" s="40">
        <v>59</v>
      </c>
      <c r="C78" s="64"/>
      <c r="D78" s="27"/>
      <c r="E78" s="27">
        <f t="shared" si="0"/>
        <v>0</v>
      </c>
    </row>
    <row r="79" spans="2:5" x14ac:dyDescent="0.25">
      <c r="B79" s="40">
        <v>60</v>
      </c>
      <c r="C79" s="64"/>
      <c r="D79" s="27"/>
      <c r="E79" s="27">
        <f t="shared" si="0"/>
        <v>0</v>
      </c>
    </row>
    <row r="80" spans="2:5" x14ac:dyDescent="0.25">
      <c r="B80" s="40">
        <v>61</v>
      </c>
      <c r="C80" s="64"/>
      <c r="D80" s="27"/>
      <c r="E80" s="27">
        <f t="shared" si="0"/>
        <v>0</v>
      </c>
    </row>
    <row r="81" spans="2:5" x14ac:dyDescent="0.25">
      <c r="B81" s="40">
        <v>62</v>
      </c>
      <c r="C81" s="64"/>
      <c r="D81" s="27"/>
      <c r="E81" s="27">
        <f t="shared" si="0"/>
        <v>0</v>
      </c>
    </row>
    <row r="82" spans="2:5" x14ac:dyDescent="0.25">
      <c r="B82" s="40">
        <v>63</v>
      </c>
      <c r="C82" s="64"/>
      <c r="D82" s="27"/>
      <c r="E82" s="27">
        <f t="shared" si="0"/>
        <v>0</v>
      </c>
    </row>
    <row r="83" spans="2:5" x14ac:dyDescent="0.25">
      <c r="B83" s="40">
        <v>64</v>
      </c>
      <c r="C83" s="64"/>
      <c r="D83" s="27"/>
      <c r="E83" s="27">
        <f t="shared" si="0"/>
        <v>0</v>
      </c>
    </row>
    <row r="84" spans="2:5" x14ac:dyDescent="0.25">
      <c r="B84" s="40">
        <v>65</v>
      </c>
      <c r="C84" s="64"/>
      <c r="D84" s="27"/>
      <c r="E84" s="27">
        <f t="shared" si="0"/>
        <v>0</v>
      </c>
    </row>
    <row r="85" spans="2:5" x14ac:dyDescent="0.25">
      <c r="B85" s="40">
        <v>66</v>
      </c>
      <c r="C85" s="64"/>
      <c r="D85" s="27"/>
      <c r="E85" s="27">
        <f t="shared" ref="E85:E119" si="1">SUM(C85:D85)</f>
        <v>0</v>
      </c>
    </row>
    <row r="86" spans="2:5" x14ac:dyDescent="0.25">
      <c r="B86" s="40">
        <v>67</v>
      </c>
      <c r="C86" s="64"/>
      <c r="D86" s="27"/>
      <c r="E86" s="27">
        <f t="shared" si="1"/>
        <v>0</v>
      </c>
    </row>
    <row r="87" spans="2:5" x14ac:dyDescent="0.25">
      <c r="B87" s="40">
        <v>68</v>
      </c>
      <c r="C87" s="64"/>
      <c r="D87" s="27"/>
      <c r="E87" s="27">
        <f t="shared" si="1"/>
        <v>0</v>
      </c>
    </row>
    <row r="88" spans="2:5" x14ac:dyDescent="0.25">
      <c r="B88" s="40">
        <v>69</v>
      </c>
      <c r="C88" s="64"/>
      <c r="D88" s="27"/>
      <c r="E88" s="27">
        <f t="shared" si="1"/>
        <v>0</v>
      </c>
    </row>
    <row r="89" spans="2:5" x14ac:dyDescent="0.25">
      <c r="B89" s="40">
        <v>70</v>
      </c>
      <c r="C89" s="64"/>
      <c r="D89" s="27"/>
      <c r="E89" s="27">
        <f t="shared" si="1"/>
        <v>0</v>
      </c>
    </row>
    <row r="90" spans="2:5" x14ac:dyDescent="0.25">
      <c r="B90" s="40">
        <v>71</v>
      </c>
      <c r="C90" s="64"/>
      <c r="D90" s="27"/>
      <c r="E90" s="27">
        <f t="shared" si="1"/>
        <v>0</v>
      </c>
    </row>
    <row r="91" spans="2:5" x14ac:dyDescent="0.25">
      <c r="B91" s="40">
        <v>72</v>
      </c>
      <c r="C91" s="64"/>
      <c r="D91" s="27"/>
      <c r="E91" s="27">
        <f t="shared" si="1"/>
        <v>0</v>
      </c>
    </row>
    <row r="92" spans="2:5" x14ac:dyDescent="0.25">
      <c r="B92" s="40">
        <v>73</v>
      </c>
      <c r="C92" s="64"/>
      <c r="D92" s="27"/>
      <c r="E92" s="27">
        <f t="shared" si="1"/>
        <v>0</v>
      </c>
    </row>
    <row r="93" spans="2:5" x14ac:dyDescent="0.25">
      <c r="B93" s="40">
        <v>74</v>
      </c>
      <c r="C93" s="64"/>
      <c r="D93" s="27"/>
      <c r="E93" s="27">
        <f t="shared" si="1"/>
        <v>0</v>
      </c>
    </row>
    <row r="94" spans="2:5" x14ac:dyDescent="0.25">
      <c r="B94" s="40">
        <v>75</v>
      </c>
      <c r="C94" s="64"/>
      <c r="D94" s="27"/>
      <c r="E94" s="27">
        <f t="shared" si="1"/>
        <v>0</v>
      </c>
    </row>
    <row r="95" spans="2:5" x14ac:dyDescent="0.25">
      <c r="B95" s="40">
        <v>76</v>
      </c>
      <c r="C95" s="64"/>
      <c r="D95" s="27"/>
      <c r="E95" s="27">
        <f t="shared" si="1"/>
        <v>0</v>
      </c>
    </row>
    <row r="96" spans="2:5" x14ac:dyDescent="0.25">
      <c r="B96" s="40">
        <v>77</v>
      </c>
      <c r="C96" s="64"/>
      <c r="D96" s="27"/>
      <c r="E96" s="27">
        <f t="shared" si="1"/>
        <v>0</v>
      </c>
    </row>
    <row r="97" spans="2:5" x14ac:dyDescent="0.25">
      <c r="B97" s="40">
        <v>78</v>
      </c>
      <c r="C97" s="64"/>
      <c r="D97" s="27"/>
      <c r="E97" s="27">
        <f t="shared" si="1"/>
        <v>0</v>
      </c>
    </row>
    <row r="98" spans="2:5" x14ac:dyDescent="0.25">
      <c r="B98" s="40">
        <v>79</v>
      </c>
      <c r="C98" s="64"/>
      <c r="D98" s="27"/>
      <c r="E98" s="27">
        <f t="shared" si="1"/>
        <v>0</v>
      </c>
    </row>
    <row r="99" spans="2:5" x14ac:dyDescent="0.25">
      <c r="B99" s="40">
        <v>80</v>
      </c>
      <c r="C99" s="64"/>
      <c r="D99" s="27"/>
      <c r="E99" s="27">
        <f t="shared" si="1"/>
        <v>0</v>
      </c>
    </row>
    <row r="100" spans="2:5" x14ac:dyDescent="0.25">
      <c r="B100" s="40">
        <v>81</v>
      </c>
      <c r="C100" s="64"/>
      <c r="D100" s="27"/>
      <c r="E100" s="27">
        <f t="shared" si="1"/>
        <v>0</v>
      </c>
    </row>
    <row r="101" spans="2:5" x14ac:dyDescent="0.25">
      <c r="B101" s="40">
        <v>82</v>
      </c>
      <c r="C101" s="64"/>
      <c r="D101" s="27"/>
      <c r="E101" s="27">
        <f t="shared" si="1"/>
        <v>0</v>
      </c>
    </row>
    <row r="102" spans="2:5" x14ac:dyDescent="0.25">
      <c r="B102" s="40">
        <v>83</v>
      </c>
      <c r="C102" s="64"/>
      <c r="D102" s="27"/>
      <c r="E102" s="27">
        <f t="shared" si="1"/>
        <v>0</v>
      </c>
    </row>
    <row r="103" spans="2:5" x14ac:dyDescent="0.25">
      <c r="B103" s="40">
        <v>84</v>
      </c>
      <c r="C103" s="64"/>
      <c r="D103" s="27"/>
      <c r="E103" s="27">
        <f t="shared" si="1"/>
        <v>0</v>
      </c>
    </row>
    <row r="104" spans="2:5" x14ac:dyDescent="0.25">
      <c r="B104" s="40">
        <v>85</v>
      </c>
      <c r="C104" s="64"/>
      <c r="D104" s="27"/>
      <c r="E104" s="27">
        <f t="shared" si="1"/>
        <v>0</v>
      </c>
    </row>
    <row r="105" spans="2:5" x14ac:dyDescent="0.25">
      <c r="B105" s="40">
        <v>86</v>
      </c>
      <c r="C105" s="64"/>
      <c r="D105" s="27"/>
      <c r="E105" s="27">
        <f t="shared" si="1"/>
        <v>0</v>
      </c>
    </row>
    <row r="106" spans="2:5" x14ac:dyDescent="0.25">
      <c r="B106" s="40">
        <v>87</v>
      </c>
      <c r="C106" s="64"/>
      <c r="D106" s="27"/>
      <c r="E106" s="27">
        <f t="shared" si="1"/>
        <v>0</v>
      </c>
    </row>
    <row r="107" spans="2:5" x14ac:dyDescent="0.25">
      <c r="B107" s="40">
        <v>88</v>
      </c>
      <c r="C107" s="64"/>
      <c r="D107" s="27"/>
      <c r="E107" s="27">
        <f t="shared" si="1"/>
        <v>0</v>
      </c>
    </row>
    <row r="108" spans="2:5" x14ac:dyDescent="0.25">
      <c r="B108" s="40">
        <v>89</v>
      </c>
      <c r="C108" s="64"/>
      <c r="D108" s="27"/>
      <c r="E108" s="27">
        <f t="shared" si="1"/>
        <v>0</v>
      </c>
    </row>
    <row r="109" spans="2:5" x14ac:dyDescent="0.25">
      <c r="B109" s="40">
        <v>90</v>
      </c>
      <c r="C109" s="64"/>
      <c r="D109" s="27"/>
      <c r="E109" s="27">
        <f t="shared" si="1"/>
        <v>0</v>
      </c>
    </row>
    <row r="110" spans="2:5" x14ac:dyDescent="0.25">
      <c r="B110" s="40">
        <v>91</v>
      </c>
      <c r="C110" s="64"/>
      <c r="D110" s="27"/>
      <c r="E110" s="27">
        <f t="shared" si="1"/>
        <v>0</v>
      </c>
    </row>
    <row r="111" spans="2:5" x14ac:dyDescent="0.25">
      <c r="B111" s="40">
        <v>92</v>
      </c>
      <c r="C111" s="64"/>
      <c r="D111" s="27"/>
      <c r="E111" s="27">
        <f t="shared" si="1"/>
        <v>0</v>
      </c>
    </row>
    <row r="112" spans="2:5" x14ac:dyDescent="0.25">
      <c r="B112" s="40">
        <v>93</v>
      </c>
      <c r="C112" s="64"/>
      <c r="D112" s="27"/>
      <c r="E112" s="27">
        <f t="shared" si="1"/>
        <v>0</v>
      </c>
    </row>
    <row r="113" spans="2:5" x14ac:dyDescent="0.25">
      <c r="B113" s="40">
        <v>94</v>
      </c>
      <c r="C113" s="64"/>
      <c r="D113" s="27"/>
      <c r="E113" s="27">
        <f t="shared" si="1"/>
        <v>0</v>
      </c>
    </row>
    <row r="114" spans="2:5" x14ac:dyDescent="0.25">
      <c r="B114" s="40">
        <v>95</v>
      </c>
      <c r="C114" s="64"/>
      <c r="D114" s="27"/>
      <c r="E114" s="27">
        <f t="shared" si="1"/>
        <v>0</v>
      </c>
    </row>
    <row r="115" spans="2:5" x14ac:dyDescent="0.25">
      <c r="B115" s="40">
        <v>96</v>
      </c>
      <c r="C115" s="64"/>
      <c r="D115" s="27"/>
      <c r="E115" s="27">
        <f t="shared" si="1"/>
        <v>0</v>
      </c>
    </row>
    <row r="116" spans="2:5" x14ac:dyDescent="0.25">
      <c r="B116" s="40">
        <v>97</v>
      </c>
      <c r="C116" s="64"/>
      <c r="D116" s="27"/>
      <c r="E116" s="27">
        <f t="shared" si="1"/>
        <v>0</v>
      </c>
    </row>
    <row r="117" spans="2:5" x14ac:dyDescent="0.25">
      <c r="B117" s="40">
        <v>98</v>
      </c>
      <c r="C117" s="64"/>
      <c r="D117" s="27"/>
      <c r="E117" s="27">
        <f t="shared" si="1"/>
        <v>0</v>
      </c>
    </row>
    <row r="118" spans="2:5" x14ac:dyDescent="0.25">
      <c r="B118" s="40">
        <v>99</v>
      </c>
      <c r="C118" s="64"/>
      <c r="D118" s="27"/>
      <c r="E118" s="27">
        <f t="shared" si="1"/>
        <v>0</v>
      </c>
    </row>
    <row r="119" spans="2:5" x14ac:dyDescent="0.25">
      <c r="B119" s="40">
        <v>100</v>
      </c>
      <c r="C119" s="64"/>
      <c r="D119" s="27"/>
      <c r="E119" s="27">
        <f t="shared" si="1"/>
        <v>0</v>
      </c>
    </row>
  </sheetData>
  <mergeCells count="4">
    <mergeCell ref="B2:J2"/>
    <mergeCell ref="D5:E5"/>
    <mergeCell ref="G5:J5"/>
    <mergeCell ref="D3:J3"/>
  </mergeCells>
  <conditionalFormatting sqref="B20:E119">
    <cfRule type="expression" dxfId="1" priority="1">
      <formula>MOD(ROW(),2)=0</formula>
    </cfRule>
  </conditionalFormatting>
  <pageMargins left="0.7" right="0.7" top="0.75" bottom="0.75" header="0.3" footer="0.3"/>
  <pageSetup scale="53" fitToWidth="2" fitToHeight="2" orientation="landscape" r:id="rId1"/>
  <headerFooter>
    <oddHeader>&amp;LActive Transportation Resource Center&amp;RUse of Designated Crossing Locations</oddHead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59D2670-0359-41C4-B507-B51DA3FCD4A3}">
          <x14:formula1>
            <xm:f>Reference!$B$2:$B$3</xm:f>
          </x14:formula1>
          <xm:sqref>D7</xm:sqref>
        </x14:dataValidation>
        <x14:dataValidation type="list" allowBlank="1" showInputMessage="1" showErrorMessage="1" xr:uid="{44987EC0-2692-46E6-906C-280DFCD06761}">
          <x14:formula1>
            <xm:f>Reference!$B$5:$B$8</xm:f>
          </x14:formula1>
          <xm:sqref>D9</xm:sqref>
        </x14:dataValidation>
        <x14:dataValidation type="list" allowBlank="1" showInputMessage="1" showErrorMessage="1" xr:uid="{00F708E4-CDA6-4834-9E84-FC928D7DDFFC}">
          <x14:formula1>
            <xm:f>Reference!$B$10:$B$11</xm:f>
          </x14:formula1>
          <xm:sqref>D14</xm:sqref>
        </x14:dataValidation>
        <x14:dataValidation type="list" allowBlank="1" showInputMessage="1" showErrorMessage="1" xr:uid="{916CA24C-066E-4D70-97DB-2129836A1D27}">
          <x14:formula1>
            <xm:f>Reference!$B$15:$B$31</xm:f>
          </x14:formula1>
          <xm:sqref>H6:I6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50E0D-5855-4DA0-AA87-85D6B990C500}">
  <sheetPr>
    <pageSetUpPr fitToPage="1"/>
  </sheetPr>
  <dimension ref="A1:K119"/>
  <sheetViews>
    <sheetView tabSelected="1" view="pageLayout" zoomScale="130" zoomScaleNormal="75" zoomScaleSheetLayoutView="80" zoomScalePageLayoutView="130" workbookViewId="0">
      <selection activeCell="J25" sqref="J25"/>
    </sheetView>
  </sheetViews>
  <sheetFormatPr defaultRowHeight="15" x14ac:dyDescent="0.25"/>
  <cols>
    <col min="1" max="1" width="4.140625" customWidth="1"/>
    <col min="2" max="2" width="22.5703125" customWidth="1"/>
    <col min="3" max="3" width="16.140625" customWidth="1"/>
    <col min="4" max="4" width="24.28515625" customWidth="1"/>
    <col min="5" max="5" width="21.7109375" customWidth="1"/>
    <col min="6" max="6" width="18.7109375" customWidth="1"/>
    <col min="7" max="7" width="9.5703125" customWidth="1"/>
    <col min="9" max="9" width="12.28515625" customWidth="1"/>
    <col min="10" max="10" width="13.7109375" customWidth="1"/>
    <col min="11" max="11" width="3.140625" customWidth="1"/>
  </cols>
  <sheetData>
    <row r="1" spans="1:11" ht="5.45" customHeight="1" x14ac:dyDescent="0.25">
      <c r="A1" s="6"/>
      <c r="B1" s="7"/>
      <c r="C1" s="7"/>
      <c r="D1" s="7"/>
      <c r="E1" s="7"/>
      <c r="F1" s="7"/>
      <c r="G1" s="7"/>
      <c r="H1" s="7"/>
      <c r="I1" s="7"/>
      <c r="J1" s="7"/>
      <c r="K1" s="8"/>
    </row>
    <row r="2" spans="1:11" ht="18.75" x14ac:dyDescent="0.3">
      <c r="A2" s="9"/>
      <c r="B2" s="95" t="s">
        <v>59</v>
      </c>
      <c r="C2" s="95"/>
      <c r="D2" s="95"/>
      <c r="E2" s="95"/>
      <c r="F2" s="95"/>
      <c r="G2" s="95"/>
      <c r="H2" s="95"/>
      <c r="I2" s="95"/>
      <c r="J2" s="95"/>
      <c r="K2" s="10"/>
    </row>
    <row r="3" spans="1:11" ht="18.75" x14ac:dyDescent="0.3">
      <c r="A3" s="9"/>
      <c r="B3" s="3" t="s">
        <v>5</v>
      </c>
      <c r="C3" s="3"/>
      <c r="D3" s="68"/>
      <c r="E3" s="68"/>
      <c r="F3" s="68"/>
      <c r="G3" s="68"/>
      <c r="H3" s="68"/>
      <c r="I3" s="68"/>
      <c r="J3" s="68"/>
      <c r="K3" s="10"/>
    </row>
    <row r="4" spans="1:11" ht="18.75" x14ac:dyDescent="0.3">
      <c r="A4" s="9"/>
      <c r="B4" s="3" t="s">
        <v>22</v>
      </c>
      <c r="C4" s="3"/>
      <c r="D4" s="68"/>
      <c r="E4" s="68"/>
      <c r="F4" s="4"/>
      <c r="G4" s="4"/>
      <c r="H4" s="4"/>
      <c r="I4" s="4"/>
      <c r="J4" s="4"/>
      <c r="K4" s="10"/>
    </row>
    <row r="5" spans="1:11" ht="18.75" x14ac:dyDescent="0.3">
      <c r="A5" s="9"/>
      <c r="B5" s="3" t="s">
        <v>7</v>
      </c>
      <c r="C5" s="3"/>
      <c r="D5" s="68"/>
      <c r="E5" s="68"/>
      <c r="F5" s="3" t="s">
        <v>2</v>
      </c>
      <c r="G5" s="68"/>
      <c r="H5" s="68"/>
      <c r="I5" s="68"/>
      <c r="J5" s="68"/>
      <c r="K5" s="10"/>
    </row>
    <row r="6" spans="1:11" ht="18.75" x14ac:dyDescent="0.3">
      <c r="A6" s="9"/>
      <c r="B6" s="3" t="s">
        <v>4</v>
      </c>
      <c r="C6" s="3"/>
      <c r="D6" s="76"/>
      <c r="E6" s="3" t="s">
        <v>55</v>
      </c>
      <c r="F6" s="3"/>
      <c r="G6" s="3"/>
      <c r="H6" s="85"/>
      <c r="I6" s="85"/>
      <c r="J6" s="17"/>
      <c r="K6" s="10"/>
    </row>
    <row r="7" spans="1:11" ht="18.75" x14ac:dyDescent="0.3">
      <c r="A7" s="9"/>
      <c r="B7" s="41" t="s">
        <v>28</v>
      </c>
      <c r="C7" s="41"/>
      <c r="D7" s="75"/>
      <c r="E7" s="16"/>
      <c r="F7" s="3"/>
      <c r="G7" s="3"/>
      <c r="H7" s="28"/>
      <c r="I7" s="28"/>
      <c r="J7" s="28"/>
      <c r="K7" s="10"/>
    </row>
    <row r="8" spans="1:11" ht="5.25" customHeight="1" x14ac:dyDescent="0.3">
      <c r="A8" s="9"/>
      <c r="B8" s="3"/>
      <c r="C8" s="3"/>
      <c r="D8" s="16"/>
      <c r="E8" s="16"/>
      <c r="F8" s="3"/>
      <c r="G8" s="3"/>
      <c r="H8" s="28"/>
      <c r="I8" s="28"/>
      <c r="J8" s="28"/>
      <c r="K8" s="10"/>
    </row>
    <row r="9" spans="1:11" ht="18.75" x14ac:dyDescent="0.3">
      <c r="A9" s="9"/>
      <c r="B9" s="35" t="s">
        <v>23</v>
      </c>
      <c r="C9" s="35"/>
      <c r="D9" s="69"/>
      <c r="E9" s="16"/>
      <c r="F9" s="3"/>
      <c r="G9" s="3"/>
      <c r="H9" s="28"/>
      <c r="I9" s="28"/>
      <c r="J9" s="28"/>
      <c r="K9" s="10"/>
    </row>
    <row r="10" spans="1:11" ht="18.75" x14ac:dyDescent="0.3">
      <c r="A10" s="9"/>
      <c r="B10" s="35" t="s">
        <v>58</v>
      </c>
      <c r="C10" s="35"/>
      <c r="D10" s="70"/>
      <c r="E10" s="65" t="s">
        <v>34</v>
      </c>
      <c r="F10" s="3"/>
      <c r="G10" s="3"/>
      <c r="H10" s="28"/>
      <c r="I10" s="28"/>
      <c r="J10" s="28"/>
      <c r="K10" s="10"/>
    </row>
    <row r="11" spans="1:11" ht="18.75" x14ac:dyDescent="0.3">
      <c r="A11" s="9"/>
      <c r="B11" s="35" t="s">
        <v>24</v>
      </c>
      <c r="C11" s="35"/>
      <c r="D11" s="71"/>
      <c r="E11" s="65" t="s">
        <v>35</v>
      </c>
      <c r="F11" s="3"/>
      <c r="G11" s="3"/>
      <c r="H11" s="28"/>
      <c r="I11" s="28"/>
      <c r="J11" s="28"/>
      <c r="K11" s="10"/>
    </row>
    <row r="12" spans="1:11" ht="18.75" x14ac:dyDescent="0.3">
      <c r="A12" s="9"/>
      <c r="B12" s="35" t="s">
        <v>21</v>
      </c>
      <c r="C12" s="35"/>
      <c r="D12" s="72"/>
      <c r="E12" s="65" t="s">
        <v>37</v>
      </c>
      <c r="F12" s="3"/>
      <c r="G12" s="3"/>
      <c r="H12" s="28"/>
      <c r="I12" s="28"/>
      <c r="J12" s="28"/>
      <c r="K12" s="10"/>
    </row>
    <row r="13" spans="1:11" ht="18.75" x14ac:dyDescent="0.3">
      <c r="A13" s="9"/>
      <c r="B13" s="35" t="s">
        <v>25</v>
      </c>
      <c r="C13" s="35"/>
      <c r="D13" s="72"/>
      <c r="E13" s="65" t="s">
        <v>37</v>
      </c>
      <c r="F13" s="3"/>
      <c r="G13" s="3"/>
      <c r="H13" s="28"/>
      <c r="I13" s="28"/>
      <c r="J13" s="28"/>
      <c r="K13" s="10"/>
    </row>
    <row r="14" spans="1:11" ht="18.75" x14ac:dyDescent="0.3">
      <c r="A14" s="9"/>
      <c r="B14" s="35" t="s">
        <v>26</v>
      </c>
      <c r="C14" s="35"/>
      <c r="D14" s="73"/>
      <c r="E14" s="65"/>
      <c r="F14" s="3"/>
      <c r="G14" s="3"/>
      <c r="H14" s="28"/>
      <c r="I14" s="28"/>
      <c r="J14" s="28"/>
      <c r="K14" s="10"/>
    </row>
    <row r="15" spans="1:11" ht="18.75" x14ac:dyDescent="0.3">
      <c r="A15" s="9"/>
      <c r="B15" s="35" t="s">
        <v>27</v>
      </c>
      <c r="C15" s="35"/>
      <c r="D15" s="74"/>
      <c r="E15" s="65" t="s">
        <v>36</v>
      </c>
      <c r="F15" s="3"/>
      <c r="G15" s="3"/>
      <c r="H15" s="28"/>
      <c r="I15" s="28"/>
      <c r="J15" s="28"/>
      <c r="K15" s="10"/>
    </row>
    <row r="16" spans="1:11" ht="8.25" customHeight="1" x14ac:dyDescent="0.3">
      <c r="A16" s="9"/>
      <c r="B16" s="35"/>
      <c r="C16" s="35"/>
      <c r="D16" s="36"/>
      <c r="E16" s="37"/>
      <c r="F16" s="3"/>
      <c r="G16" s="3"/>
      <c r="H16" s="28"/>
      <c r="I16" s="28"/>
      <c r="J16" s="28"/>
      <c r="K16" s="10"/>
    </row>
    <row r="17" spans="1:11" ht="5.0999999999999996" customHeight="1" x14ac:dyDescent="0.3">
      <c r="A17" s="12"/>
      <c r="B17" s="4"/>
      <c r="C17" s="4"/>
      <c r="D17" s="4"/>
      <c r="E17" s="4"/>
      <c r="F17" s="4"/>
      <c r="G17" s="4"/>
      <c r="H17" s="4"/>
      <c r="I17" s="4"/>
      <c r="J17" s="4"/>
      <c r="K17" s="13"/>
    </row>
    <row r="18" spans="1:11" x14ac:dyDescent="0.25">
      <c r="B18" s="39">
        <f>D7</f>
        <v>0</v>
      </c>
      <c r="C18" s="38" t="s">
        <v>40</v>
      </c>
      <c r="D18" s="38"/>
      <c r="E18" s="26"/>
    </row>
    <row r="19" spans="1:11" ht="30" x14ac:dyDescent="0.25">
      <c r="B19" s="42" t="s">
        <v>48</v>
      </c>
      <c r="C19" s="42" t="s">
        <v>42</v>
      </c>
      <c r="D19" s="42" t="s">
        <v>43</v>
      </c>
      <c r="E19" s="43" t="s">
        <v>39</v>
      </c>
    </row>
    <row r="20" spans="1:11" x14ac:dyDescent="0.25">
      <c r="B20" s="40">
        <v>1</v>
      </c>
      <c r="C20" s="64"/>
      <c r="D20" s="27"/>
      <c r="E20" s="27">
        <f>SUM(C20:D20)</f>
        <v>0</v>
      </c>
    </row>
    <row r="21" spans="1:11" x14ac:dyDescent="0.25">
      <c r="B21" s="40">
        <v>2</v>
      </c>
      <c r="C21" s="64"/>
      <c r="D21" s="27"/>
      <c r="E21" s="27">
        <f t="shared" ref="E21:E84" si="0">SUM(C21:D21)</f>
        <v>0</v>
      </c>
    </row>
    <row r="22" spans="1:11" x14ac:dyDescent="0.25">
      <c r="B22" s="40">
        <v>3</v>
      </c>
      <c r="C22" s="64"/>
      <c r="D22" s="27"/>
      <c r="E22" s="27">
        <f t="shared" ref="E22:E36" si="1">SUM(C22:D22)</f>
        <v>0</v>
      </c>
    </row>
    <row r="23" spans="1:11" x14ac:dyDescent="0.25">
      <c r="B23" s="40">
        <v>4</v>
      </c>
      <c r="C23" s="64"/>
      <c r="D23" s="27"/>
      <c r="E23" s="27">
        <f t="shared" si="1"/>
        <v>0</v>
      </c>
    </row>
    <row r="24" spans="1:11" x14ac:dyDescent="0.25">
      <c r="B24" s="40">
        <v>5</v>
      </c>
      <c r="C24" s="64"/>
      <c r="D24" s="27"/>
      <c r="E24" s="27">
        <f t="shared" si="1"/>
        <v>0</v>
      </c>
    </row>
    <row r="25" spans="1:11" x14ac:dyDescent="0.25">
      <c r="B25" s="40">
        <v>6</v>
      </c>
      <c r="C25" s="64"/>
      <c r="D25" s="27"/>
      <c r="E25" s="27">
        <f t="shared" si="1"/>
        <v>0</v>
      </c>
    </row>
    <row r="26" spans="1:11" x14ac:dyDescent="0.25">
      <c r="B26" s="40">
        <v>7</v>
      </c>
      <c r="C26" s="64"/>
      <c r="D26" s="27"/>
      <c r="E26" s="27">
        <f t="shared" si="1"/>
        <v>0</v>
      </c>
    </row>
    <row r="27" spans="1:11" x14ac:dyDescent="0.25">
      <c r="B27" s="40">
        <v>8</v>
      </c>
      <c r="C27" s="64"/>
      <c r="D27" s="27"/>
      <c r="E27" s="27">
        <f t="shared" si="1"/>
        <v>0</v>
      </c>
    </row>
    <row r="28" spans="1:11" x14ac:dyDescent="0.25">
      <c r="B28" s="40">
        <v>9</v>
      </c>
      <c r="C28" s="64"/>
      <c r="D28" s="27"/>
      <c r="E28" s="27">
        <f t="shared" si="1"/>
        <v>0</v>
      </c>
    </row>
    <row r="29" spans="1:11" x14ac:dyDescent="0.25">
      <c r="B29" s="40">
        <v>10</v>
      </c>
      <c r="C29" s="64"/>
      <c r="D29" s="27"/>
      <c r="E29" s="27">
        <f t="shared" si="1"/>
        <v>0</v>
      </c>
    </row>
    <row r="30" spans="1:11" x14ac:dyDescent="0.25">
      <c r="B30" s="40">
        <v>11</v>
      </c>
      <c r="C30" s="64"/>
      <c r="D30" s="27"/>
      <c r="E30" s="27">
        <f t="shared" si="1"/>
        <v>0</v>
      </c>
    </row>
    <row r="31" spans="1:11" x14ac:dyDescent="0.25">
      <c r="B31" s="40">
        <v>12</v>
      </c>
      <c r="C31" s="64"/>
      <c r="D31" s="27"/>
      <c r="E31" s="27">
        <f t="shared" si="1"/>
        <v>0</v>
      </c>
    </row>
    <row r="32" spans="1:11" x14ac:dyDescent="0.25">
      <c r="B32" s="40">
        <v>13</v>
      </c>
      <c r="C32" s="64"/>
      <c r="D32" s="27"/>
      <c r="E32" s="27">
        <f t="shared" si="1"/>
        <v>0</v>
      </c>
    </row>
    <row r="33" spans="2:5" x14ac:dyDescent="0.25">
      <c r="B33" s="40">
        <v>14</v>
      </c>
      <c r="C33" s="64"/>
      <c r="D33" s="27"/>
      <c r="E33" s="27">
        <f t="shared" si="1"/>
        <v>0</v>
      </c>
    </row>
    <row r="34" spans="2:5" x14ac:dyDescent="0.25">
      <c r="B34" s="40">
        <v>15</v>
      </c>
      <c r="C34" s="64"/>
      <c r="D34" s="27"/>
      <c r="E34" s="27">
        <f t="shared" si="1"/>
        <v>0</v>
      </c>
    </row>
    <row r="35" spans="2:5" x14ac:dyDescent="0.25">
      <c r="B35" s="40">
        <v>16</v>
      </c>
      <c r="C35" s="64"/>
      <c r="D35" s="27"/>
      <c r="E35" s="27">
        <f t="shared" si="1"/>
        <v>0</v>
      </c>
    </row>
    <row r="36" spans="2:5" x14ac:dyDescent="0.25">
      <c r="B36" s="40">
        <v>17</v>
      </c>
      <c r="C36" s="64"/>
      <c r="D36" s="27"/>
      <c r="E36" s="27">
        <f t="shared" si="1"/>
        <v>0</v>
      </c>
    </row>
    <row r="37" spans="2:5" x14ac:dyDescent="0.25">
      <c r="B37" s="40">
        <v>18</v>
      </c>
      <c r="C37" s="64"/>
      <c r="D37" s="27"/>
      <c r="E37" s="27">
        <f t="shared" si="0"/>
        <v>0</v>
      </c>
    </row>
    <row r="38" spans="2:5" x14ac:dyDescent="0.25">
      <c r="B38" s="40">
        <v>19</v>
      </c>
      <c r="C38" s="64"/>
      <c r="D38" s="27"/>
      <c r="E38" s="27">
        <f t="shared" si="0"/>
        <v>0</v>
      </c>
    </row>
    <row r="39" spans="2:5" x14ac:dyDescent="0.25">
      <c r="B39" s="40">
        <v>20</v>
      </c>
      <c r="C39" s="64"/>
      <c r="D39" s="27"/>
      <c r="E39" s="27">
        <f t="shared" si="0"/>
        <v>0</v>
      </c>
    </row>
    <row r="40" spans="2:5" x14ac:dyDescent="0.25">
      <c r="B40" s="40">
        <v>21</v>
      </c>
      <c r="C40" s="64"/>
      <c r="D40" s="27"/>
      <c r="E40" s="27">
        <f t="shared" si="0"/>
        <v>0</v>
      </c>
    </row>
    <row r="41" spans="2:5" x14ac:dyDescent="0.25">
      <c r="B41" s="40">
        <v>22</v>
      </c>
      <c r="C41" s="64"/>
      <c r="D41" s="27"/>
      <c r="E41" s="27">
        <f t="shared" si="0"/>
        <v>0</v>
      </c>
    </row>
    <row r="42" spans="2:5" x14ac:dyDescent="0.25">
      <c r="B42" s="40">
        <v>23</v>
      </c>
      <c r="C42" s="64"/>
      <c r="D42" s="27"/>
      <c r="E42" s="27">
        <f t="shared" si="0"/>
        <v>0</v>
      </c>
    </row>
    <row r="43" spans="2:5" x14ac:dyDescent="0.25">
      <c r="B43" s="40">
        <v>24</v>
      </c>
      <c r="C43" s="64"/>
      <c r="D43" s="27"/>
      <c r="E43" s="27">
        <f t="shared" si="0"/>
        <v>0</v>
      </c>
    </row>
    <row r="44" spans="2:5" x14ac:dyDescent="0.25">
      <c r="B44" s="40">
        <v>25</v>
      </c>
      <c r="C44" s="64"/>
      <c r="D44" s="27"/>
      <c r="E44" s="27">
        <f t="shared" si="0"/>
        <v>0</v>
      </c>
    </row>
    <row r="45" spans="2:5" x14ac:dyDescent="0.25">
      <c r="B45" s="40">
        <v>26</v>
      </c>
      <c r="C45" s="64"/>
      <c r="D45" s="27"/>
      <c r="E45" s="27">
        <f t="shared" si="0"/>
        <v>0</v>
      </c>
    </row>
    <row r="46" spans="2:5" x14ac:dyDescent="0.25">
      <c r="B46" s="40">
        <v>27</v>
      </c>
      <c r="C46" s="64"/>
      <c r="D46" s="27"/>
      <c r="E46" s="27">
        <f t="shared" si="0"/>
        <v>0</v>
      </c>
    </row>
    <row r="47" spans="2:5" x14ac:dyDescent="0.25">
      <c r="B47" s="40">
        <v>28</v>
      </c>
      <c r="C47" s="64"/>
      <c r="D47" s="27"/>
      <c r="E47" s="27">
        <f t="shared" si="0"/>
        <v>0</v>
      </c>
    </row>
    <row r="48" spans="2:5" x14ac:dyDescent="0.25">
      <c r="B48" s="40">
        <v>29</v>
      </c>
      <c r="C48" s="64"/>
      <c r="D48" s="27"/>
      <c r="E48" s="27">
        <f t="shared" si="0"/>
        <v>0</v>
      </c>
    </row>
    <row r="49" spans="2:5" x14ac:dyDescent="0.25">
      <c r="B49" s="40">
        <v>30</v>
      </c>
      <c r="C49" s="64"/>
      <c r="D49" s="27"/>
      <c r="E49" s="27">
        <f t="shared" si="0"/>
        <v>0</v>
      </c>
    </row>
    <row r="50" spans="2:5" x14ac:dyDescent="0.25">
      <c r="B50" s="40">
        <v>31</v>
      </c>
      <c r="C50" s="64"/>
      <c r="D50" s="27"/>
      <c r="E50" s="27">
        <f t="shared" si="0"/>
        <v>0</v>
      </c>
    </row>
    <row r="51" spans="2:5" x14ac:dyDescent="0.25">
      <c r="B51" s="40">
        <v>32</v>
      </c>
      <c r="C51" s="64"/>
      <c r="D51" s="27"/>
      <c r="E51" s="27">
        <f t="shared" si="0"/>
        <v>0</v>
      </c>
    </row>
    <row r="52" spans="2:5" x14ac:dyDescent="0.25">
      <c r="B52" s="40">
        <v>33</v>
      </c>
      <c r="C52" s="64"/>
      <c r="D52" s="27"/>
      <c r="E52" s="27">
        <f t="shared" si="0"/>
        <v>0</v>
      </c>
    </row>
    <row r="53" spans="2:5" x14ac:dyDescent="0.25">
      <c r="B53" s="40">
        <v>34</v>
      </c>
      <c r="C53" s="64"/>
      <c r="D53" s="27"/>
      <c r="E53" s="27">
        <f t="shared" si="0"/>
        <v>0</v>
      </c>
    </row>
    <row r="54" spans="2:5" x14ac:dyDescent="0.25">
      <c r="B54" s="40">
        <v>35</v>
      </c>
      <c r="C54" s="64"/>
      <c r="D54" s="27"/>
      <c r="E54" s="27">
        <f t="shared" si="0"/>
        <v>0</v>
      </c>
    </row>
    <row r="55" spans="2:5" x14ac:dyDescent="0.25">
      <c r="B55" s="40">
        <v>36</v>
      </c>
      <c r="C55" s="64"/>
      <c r="D55" s="27"/>
      <c r="E55" s="27">
        <f t="shared" si="0"/>
        <v>0</v>
      </c>
    </row>
    <row r="56" spans="2:5" x14ac:dyDescent="0.25">
      <c r="B56" s="40">
        <v>37</v>
      </c>
      <c r="C56" s="64"/>
      <c r="D56" s="27"/>
      <c r="E56" s="27">
        <f t="shared" si="0"/>
        <v>0</v>
      </c>
    </row>
    <row r="57" spans="2:5" x14ac:dyDescent="0.25">
      <c r="B57" s="40">
        <v>38</v>
      </c>
      <c r="C57" s="64"/>
      <c r="D57" s="27"/>
      <c r="E57" s="27">
        <f t="shared" si="0"/>
        <v>0</v>
      </c>
    </row>
    <row r="58" spans="2:5" x14ac:dyDescent="0.25">
      <c r="B58" s="40">
        <v>39</v>
      </c>
      <c r="C58" s="64"/>
      <c r="D58" s="27"/>
      <c r="E58" s="27">
        <f t="shared" si="0"/>
        <v>0</v>
      </c>
    </row>
    <row r="59" spans="2:5" x14ac:dyDescent="0.25">
      <c r="B59" s="40">
        <v>40</v>
      </c>
      <c r="C59" s="64"/>
      <c r="D59" s="27"/>
      <c r="E59" s="27">
        <f t="shared" si="0"/>
        <v>0</v>
      </c>
    </row>
    <row r="60" spans="2:5" x14ac:dyDescent="0.25">
      <c r="B60" s="40">
        <v>41</v>
      </c>
      <c r="C60" s="64"/>
      <c r="D60" s="27"/>
      <c r="E60" s="27">
        <f t="shared" si="0"/>
        <v>0</v>
      </c>
    </row>
    <row r="61" spans="2:5" x14ac:dyDescent="0.25">
      <c r="B61" s="40">
        <v>42</v>
      </c>
      <c r="C61" s="64"/>
      <c r="D61" s="27"/>
      <c r="E61" s="27">
        <f t="shared" si="0"/>
        <v>0</v>
      </c>
    </row>
    <row r="62" spans="2:5" x14ac:dyDescent="0.25">
      <c r="B62" s="40">
        <v>43</v>
      </c>
      <c r="C62" s="64"/>
      <c r="D62" s="27"/>
      <c r="E62" s="27">
        <f t="shared" si="0"/>
        <v>0</v>
      </c>
    </row>
    <row r="63" spans="2:5" x14ac:dyDescent="0.25">
      <c r="B63" s="40">
        <v>44</v>
      </c>
      <c r="C63" s="64"/>
      <c r="D63" s="27"/>
      <c r="E63" s="27">
        <f t="shared" si="0"/>
        <v>0</v>
      </c>
    </row>
    <row r="64" spans="2:5" x14ac:dyDescent="0.25">
      <c r="B64" s="40">
        <v>45</v>
      </c>
      <c r="C64" s="64"/>
      <c r="D64" s="27"/>
      <c r="E64" s="27">
        <f t="shared" si="0"/>
        <v>0</v>
      </c>
    </row>
    <row r="65" spans="2:5" x14ac:dyDescent="0.25">
      <c r="B65" s="40">
        <v>46</v>
      </c>
      <c r="C65" s="64"/>
      <c r="D65" s="27"/>
      <c r="E65" s="27">
        <f t="shared" si="0"/>
        <v>0</v>
      </c>
    </row>
    <row r="66" spans="2:5" x14ac:dyDescent="0.25">
      <c r="B66" s="40">
        <v>47</v>
      </c>
      <c r="C66" s="64"/>
      <c r="D66" s="27"/>
      <c r="E66" s="27">
        <f t="shared" si="0"/>
        <v>0</v>
      </c>
    </row>
    <row r="67" spans="2:5" x14ac:dyDescent="0.25">
      <c r="B67" s="40">
        <v>48</v>
      </c>
      <c r="C67" s="64"/>
      <c r="D67" s="27"/>
      <c r="E67" s="27">
        <f t="shared" si="0"/>
        <v>0</v>
      </c>
    </row>
    <row r="68" spans="2:5" x14ac:dyDescent="0.25">
      <c r="B68" s="40">
        <v>49</v>
      </c>
      <c r="C68" s="64"/>
      <c r="D68" s="27"/>
      <c r="E68" s="27">
        <f t="shared" si="0"/>
        <v>0</v>
      </c>
    </row>
    <row r="69" spans="2:5" x14ac:dyDescent="0.25">
      <c r="B69" s="40">
        <v>50</v>
      </c>
      <c r="C69" s="64"/>
      <c r="D69" s="27"/>
      <c r="E69" s="27">
        <f t="shared" si="0"/>
        <v>0</v>
      </c>
    </row>
    <row r="70" spans="2:5" x14ac:dyDescent="0.25">
      <c r="B70" s="40">
        <v>51</v>
      </c>
      <c r="C70" s="64"/>
      <c r="D70" s="27"/>
      <c r="E70" s="27">
        <f t="shared" si="0"/>
        <v>0</v>
      </c>
    </row>
    <row r="71" spans="2:5" x14ac:dyDescent="0.25">
      <c r="B71" s="40">
        <v>52</v>
      </c>
      <c r="C71" s="64"/>
      <c r="D71" s="27"/>
      <c r="E71" s="27">
        <f t="shared" si="0"/>
        <v>0</v>
      </c>
    </row>
    <row r="72" spans="2:5" x14ac:dyDescent="0.25">
      <c r="B72" s="40">
        <v>53</v>
      </c>
      <c r="C72" s="64"/>
      <c r="D72" s="27"/>
      <c r="E72" s="27">
        <f t="shared" si="0"/>
        <v>0</v>
      </c>
    </row>
    <row r="73" spans="2:5" x14ac:dyDescent="0.25">
      <c r="B73" s="40">
        <v>54</v>
      </c>
      <c r="C73" s="64"/>
      <c r="D73" s="27"/>
      <c r="E73" s="27">
        <f t="shared" si="0"/>
        <v>0</v>
      </c>
    </row>
    <row r="74" spans="2:5" x14ac:dyDescent="0.25">
      <c r="B74" s="40">
        <v>55</v>
      </c>
      <c r="C74" s="64"/>
      <c r="D74" s="27"/>
      <c r="E74" s="27">
        <f t="shared" si="0"/>
        <v>0</v>
      </c>
    </row>
    <row r="75" spans="2:5" x14ac:dyDescent="0.25">
      <c r="B75" s="40">
        <v>56</v>
      </c>
      <c r="C75" s="64"/>
      <c r="D75" s="27"/>
      <c r="E75" s="27">
        <f t="shared" si="0"/>
        <v>0</v>
      </c>
    </row>
    <row r="76" spans="2:5" x14ac:dyDescent="0.25">
      <c r="B76" s="40">
        <v>57</v>
      </c>
      <c r="C76" s="64"/>
      <c r="D76" s="27"/>
      <c r="E76" s="27">
        <f t="shared" si="0"/>
        <v>0</v>
      </c>
    </row>
    <row r="77" spans="2:5" x14ac:dyDescent="0.25">
      <c r="B77" s="40">
        <v>58</v>
      </c>
      <c r="C77" s="64"/>
      <c r="D77" s="27"/>
      <c r="E77" s="27">
        <f t="shared" si="0"/>
        <v>0</v>
      </c>
    </row>
    <row r="78" spans="2:5" x14ac:dyDescent="0.25">
      <c r="B78" s="40">
        <v>59</v>
      </c>
      <c r="C78" s="64"/>
      <c r="D78" s="27"/>
      <c r="E78" s="27">
        <f t="shared" si="0"/>
        <v>0</v>
      </c>
    </row>
    <row r="79" spans="2:5" x14ac:dyDescent="0.25">
      <c r="B79" s="40">
        <v>60</v>
      </c>
      <c r="C79" s="64"/>
      <c r="D79" s="27"/>
      <c r="E79" s="27">
        <f t="shared" si="0"/>
        <v>0</v>
      </c>
    </row>
    <row r="80" spans="2:5" x14ac:dyDescent="0.25">
      <c r="B80" s="40">
        <v>61</v>
      </c>
      <c r="C80" s="64"/>
      <c r="D80" s="27"/>
      <c r="E80" s="27">
        <f t="shared" si="0"/>
        <v>0</v>
      </c>
    </row>
    <row r="81" spans="2:5" x14ac:dyDescent="0.25">
      <c r="B81" s="40">
        <v>62</v>
      </c>
      <c r="C81" s="64"/>
      <c r="D81" s="27"/>
      <c r="E81" s="27">
        <f t="shared" si="0"/>
        <v>0</v>
      </c>
    </row>
    <row r="82" spans="2:5" x14ac:dyDescent="0.25">
      <c r="B82" s="40">
        <v>63</v>
      </c>
      <c r="C82" s="64"/>
      <c r="D82" s="27"/>
      <c r="E82" s="27">
        <f t="shared" si="0"/>
        <v>0</v>
      </c>
    </row>
    <row r="83" spans="2:5" x14ac:dyDescent="0.25">
      <c r="B83" s="40">
        <v>64</v>
      </c>
      <c r="C83" s="64"/>
      <c r="D83" s="27"/>
      <c r="E83" s="27">
        <f t="shared" si="0"/>
        <v>0</v>
      </c>
    </row>
    <row r="84" spans="2:5" x14ac:dyDescent="0.25">
      <c r="B84" s="40">
        <v>65</v>
      </c>
      <c r="C84" s="64"/>
      <c r="D84" s="27"/>
      <c r="E84" s="27">
        <f t="shared" si="0"/>
        <v>0</v>
      </c>
    </row>
    <row r="85" spans="2:5" x14ac:dyDescent="0.25">
      <c r="B85" s="40">
        <v>66</v>
      </c>
      <c r="C85" s="64"/>
      <c r="D85" s="27"/>
      <c r="E85" s="27">
        <f t="shared" ref="E85:E119" si="2">SUM(C85:D85)</f>
        <v>0</v>
      </c>
    </row>
    <row r="86" spans="2:5" x14ac:dyDescent="0.25">
      <c r="B86" s="40">
        <v>67</v>
      </c>
      <c r="C86" s="64"/>
      <c r="D86" s="27"/>
      <c r="E86" s="27">
        <f t="shared" si="2"/>
        <v>0</v>
      </c>
    </row>
    <row r="87" spans="2:5" x14ac:dyDescent="0.25">
      <c r="B87" s="40">
        <v>68</v>
      </c>
      <c r="C87" s="64"/>
      <c r="D87" s="27"/>
      <c r="E87" s="27">
        <f t="shared" si="2"/>
        <v>0</v>
      </c>
    </row>
    <row r="88" spans="2:5" x14ac:dyDescent="0.25">
      <c r="B88" s="40">
        <v>69</v>
      </c>
      <c r="C88" s="64"/>
      <c r="D88" s="27"/>
      <c r="E88" s="27">
        <f t="shared" si="2"/>
        <v>0</v>
      </c>
    </row>
    <row r="89" spans="2:5" x14ac:dyDescent="0.25">
      <c r="B89" s="40">
        <v>70</v>
      </c>
      <c r="C89" s="64"/>
      <c r="D89" s="27"/>
      <c r="E89" s="27">
        <f t="shared" si="2"/>
        <v>0</v>
      </c>
    </row>
    <row r="90" spans="2:5" x14ac:dyDescent="0.25">
      <c r="B90" s="40">
        <v>71</v>
      </c>
      <c r="C90" s="64"/>
      <c r="D90" s="27"/>
      <c r="E90" s="27">
        <f t="shared" si="2"/>
        <v>0</v>
      </c>
    </row>
    <row r="91" spans="2:5" x14ac:dyDescent="0.25">
      <c r="B91" s="40">
        <v>72</v>
      </c>
      <c r="C91" s="64"/>
      <c r="D91" s="27"/>
      <c r="E91" s="27">
        <f t="shared" si="2"/>
        <v>0</v>
      </c>
    </row>
    <row r="92" spans="2:5" x14ac:dyDescent="0.25">
      <c r="B92" s="40">
        <v>73</v>
      </c>
      <c r="C92" s="64"/>
      <c r="D92" s="27"/>
      <c r="E92" s="27">
        <f t="shared" si="2"/>
        <v>0</v>
      </c>
    </row>
    <row r="93" spans="2:5" x14ac:dyDescent="0.25">
      <c r="B93" s="40">
        <v>74</v>
      </c>
      <c r="C93" s="64"/>
      <c r="D93" s="27"/>
      <c r="E93" s="27">
        <f t="shared" si="2"/>
        <v>0</v>
      </c>
    </row>
    <row r="94" spans="2:5" x14ac:dyDescent="0.25">
      <c r="B94" s="40">
        <v>75</v>
      </c>
      <c r="C94" s="64"/>
      <c r="D94" s="27"/>
      <c r="E94" s="27">
        <f t="shared" si="2"/>
        <v>0</v>
      </c>
    </row>
    <row r="95" spans="2:5" x14ac:dyDescent="0.25">
      <c r="B95" s="40">
        <v>76</v>
      </c>
      <c r="C95" s="64"/>
      <c r="D95" s="27"/>
      <c r="E95" s="27">
        <f t="shared" si="2"/>
        <v>0</v>
      </c>
    </row>
    <row r="96" spans="2:5" x14ac:dyDescent="0.25">
      <c r="B96" s="40">
        <v>77</v>
      </c>
      <c r="C96" s="64"/>
      <c r="D96" s="27"/>
      <c r="E96" s="27">
        <f t="shared" si="2"/>
        <v>0</v>
      </c>
    </row>
    <row r="97" spans="2:5" x14ac:dyDescent="0.25">
      <c r="B97" s="40">
        <v>78</v>
      </c>
      <c r="C97" s="64"/>
      <c r="D97" s="27"/>
      <c r="E97" s="27">
        <f t="shared" si="2"/>
        <v>0</v>
      </c>
    </row>
    <row r="98" spans="2:5" x14ac:dyDescent="0.25">
      <c r="B98" s="40">
        <v>79</v>
      </c>
      <c r="C98" s="64"/>
      <c r="D98" s="27"/>
      <c r="E98" s="27">
        <f t="shared" si="2"/>
        <v>0</v>
      </c>
    </row>
    <row r="99" spans="2:5" x14ac:dyDescent="0.25">
      <c r="B99" s="40">
        <v>80</v>
      </c>
      <c r="C99" s="64"/>
      <c r="D99" s="27"/>
      <c r="E99" s="27">
        <f t="shared" si="2"/>
        <v>0</v>
      </c>
    </row>
    <row r="100" spans="2:5" x14ac:dyDescent="0.25">
      <c r="B100" s="40">
        <v>81</v>
      </c>
      <c r="C100" s="64"/>
      <c r="D100" s="27"/>
      <c r="E100" s="27">
        <f t="shared" si="2"/>
        <v>0</v>
      </c>
    </row>
    <row r="101" spans="2:5" x14ac:dyDescent="0.25">
      <c r="B101" s="40">
        <v>82</v>
      </c>
      <c r="C101" s="64"/>
      <c r="D101" s="27"/>
      <c r="E101" s="27">
        <f t="shared" si="2"/>
        <v>0</v>
      </c>
    </row>
    <row r="102" spans="2:5" x14ac:dyDescent="0.25">
      <c r="B102" s="40">
        <v>83</v>
      </c>
      <c r="C102" s="64"/>
      <c r="D102" s="27"/>
      <c r="E102" s="27">
        <f t="shared" si="2"/>
        <v>0</v>
      </c>
    </row>
    <row r="103" spans="2:5" x14ac:dyDescent="0.25">
      <c r="B103" s="40">
        <v>84</v>
      </c>
      <c r="C103" s="64"/>
      <c r="D103" s="27"/>
      <c r="E103" s="27">
        <f t="shared" si="2"/>
        <v>0</v>
      </c>
    </row>
    <row r="104" spans="2:5" x14ac:dyDescent="0.25">
      <c r="B104" s="40">
        <v>85</v>
      </c>
      <c r="C104" s="64"/>
      <c r="D104" s="27"/>
      <c r="E104" s="27">
        <f t="shared" si="2"/>
        <v>0</v>
      </c>
    </row>
    <row r="105" spans="2:5" x14ac:dyDescent="0.25">
      <c r="B105" s="40">
        <v>86</v>
      </c>
      <c r="C105" s="64"/>
      <c r="D105" s="27"/>
      <c r="E105" s="27">
        <f t="shared" si="2"/>
        <v>0</v>
      </c>
    </row>
    <row r="106" spans="2:5" x14ac:dyDescent="0.25">
      <c r="B106" s="40">
        <v>87</v>
      </c>
      <c r="C106" s="64"/>
      <c r="D106" s="27"/>
      <c r="E106" s="27">
        <f t="shared" si="2"/>
        <v>0</v>
      </c>
    </row>
    <row r="107" spans="2:5" x14ac:dyDescent="0.25">
      <c r="B107" s="40">
        <v>88</v>
      </c>
      <c r="C107" s="64"/>
      <c r="D107" s="27"/>
      <c r="E107" s="27">
        <f t="shared" si="2"/>
        <v>0</v>
      </c>
    </row>
    <row r="108" spans="2:5" x14ac:dyDescent="0.25">
      <c r="B108" s="40">
        <v>89</v>
      </c>
      <c r="C108" s="64"/>
      <c r="D108" s="27"/>
      <c r="E108" s="27">
        <f t="shared" si="2"/>
        <v>0</v>
      </c>
    </row>
    <row r="109" spans="2:5" x14ac:dyDescent="0.25">
      <c r="B109" s="40">
        <v>90</v>
      </c>
      <c r="C109" s="64"/>
      <c r="D109" s="27"/>
      <c r="E109" s="27">
        <f t="shared" si="2"/>
        <v>0</v>
      </c>
    </row>
    <row r="110" spans="2:5" x14ac:dyDescent="0.25">
      <c r="B110" s="40">
        <v>91</v>
      </c>
      <c r="C110" s="64"/>
      <c r="D110" s="27"/>
      <c r="E110" s="27">
        <f t="shared" si="2"/>
        <v>0</v>
      </c>
    </row>
    <row r="111" spans="2:5" x14ac:dyDescent="0.25">
      <c r="B111" s="40">
        <v>92</v>
      </c>
      <c r="C111" s="64"/>
      <c r="D111" s="27"/>
      <c r="E111" s="27">
        <f t="shared" si="2"/>
        <v>0</v>
      </c>
    </row>
    <row r="112" spans="2:5" x14ac:dyDescent="0.25">
      <c r="B112" s="40">
        <v>93</v>
      </c>
      <c r="C112" s="64"/>
      <c r="D112" s="27"/>
      <c r="E112" s="27">
        <f t="shared" si="2"/>
        <v>0</v>
      </c>
    </row>
    <row r="113" spans="2:5" x14ac:dyDescent="0.25">
      <c r="B113" s="40">
        <v>94</v>
      </c>
      <c r="C113" s="64"/>
      <c r="D113" s="27"/>
      <c r="E113" s="27">
        <f t="shared" si="2"/>
        <v>0</v>
      </c>
    </row>
    <row r="114" spans="2:5" x14ac:dyDescent="0.25">
      <c r="B114" s="40">
        <v>95</v>
      </c>
      <c r="C114" s="64"/>
      <c r="D114" s="27"/>
      <c r="E114" s="27">
        <f t="shared" si="2"/>
        <v>0</v>
      </c>
    </row>
    <row r="115" spans="2:5" x14ac:dyDescent="0.25">
      <c r="B115" s="40">
        <v>96</v>
      </c>
      <c r="C115" s="64"/>
      <c r="D115" s="27"/>
      <c r="E115" s="27">
        <f t="shared" si="2"/>
        <v>0</v>
      </c>
    </row>
    <row r="116" spans="2:5" x14ac:dyDescent="0.25">
      <c r="B116" s="40">
        <v>97</v>
      </c>
      <c r="C116" s="64"/>
      <c r="D116" s="27"/>
      <c r="E116" s="27">
        <f t="shared" si="2"/>
        <v>0</v>
      </c>
    </row>
    <row r="117" spans="2:5" x14ac:dyDescent="0.25">
      <c r="B117" s="40">
        <v>98</v>
      </c>
      <c r="C117" s="64"/>
      <c r="D117" s="27"/>
      <c r="E117" s="27">
        <f t="shared" si="2"/>
        <v>0</v>
      </c>
    </row>
    <row r="118" spans="2:5" x14ac:dyDescent="0.25">
      <c r="B118" s="40">
        <v>99</v>
      </c>
      <c r="C118" s="64"/>
      <c r="D118" s="27"/>
      <c r="E118" s="27">
        <f t="shared" si="2"/>
        <v>0</v>
      </c>
    </row>
    <row r="119" spans="2:5" x14ac:dyDescent="0.25">
      <c r="B119" s="40">
        <v>100</v>
      </c>
      <c r="C119" s="64"/>
      <c r="D119" s="27"/>
      <c r="E119" s="27">
        <f t="shared" si="2"/>
        <v>0</v>
      </c>
    </row>
  </sheetData>
  <mergeCells count="1">
    <mergeCell ref="B2:J2"/>
  </mergeCells>
  <conditionalFormatting sqref="B20:E119">
    <cfRule type="expression" dxfId="0" priority="1">
      <formula>MOD(ROW(),2)=0</formula>
    </cfRule>
  </conditionalFormatting>
  <pageMargins left="0.7" right="0.7" top="0.75" bottom="0.75" header="0.3" footer="0.3"/>
  <pageSetup scale="73" fitToWidth="2" fitToHeight="2" orientation="portrait" r:id="rId1"/>
  <headerFooter>
    <oddHeader>&amp;L&amp;G&amp;R&amp;"-,Bold"&amp;18Use of Designated Crossing Locations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5610C8F5-AA57-4E1E-9796-F5C06B4D36D4}">
          <x14:formula1>
            <xm:f>Reference!$B$10:$B$11</xm:f>
          </x14:formula1>
          <xm:sqref>D14</xm:sqref>
        </x14:dataValidation>
        <x14:dataValidation type="list" allowBlank="1" showInputMessage="1" showErrorMessage="1" xr:uid="{772998BC-8D6F-49DB-8161-21ADE632EB66}">
          <x14:formula1>
            <xm:f>Reference!$B$5:$B$8</xm:f>
          </x14:formula1>
          <xm:sqref>D9</xm:sqref>
        </x14:dataValidation>
        <x14:dataValidation type="list" allowBlank="1" showInputMessage="1" showErrorMessage="1" xr:uid="{7EEA4BF9-9E8F-44CF-98B7-6186F75C4DE5}">
          <x14:formula1>
            <xm:f>Reference!$B$2:$B$3</xm:f>
          </x14:formula1>
          <xm:sqref>D7</xm:sqref>
        </x14:dataValidation>
        <x14:dataValidation type="list" allowBlank="1" showInputMessage="1" showErrorMessage="1" xr:uid="{6257A214-83D9-46B9-ABD7-FAF04AA2A79C}">
          <x14:formula1>
            <xm:f>Reference!$B$15:$B$31</xm:f>
          </x14:formula1>
          <xm:sqref>H6:I6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5C12-8A10-49CC-A849-195F54956988}">
  <dimension ref="B2:B31"/>
  <sheetViews>
    <sheetView topLeftCell="A12" workbookViewId="0">
      <selection activeCell="B15" sqref="B15"/>
    </sheetView>
  </sheetViews>
  <sheetFormatPr defaultRowHeight="15" x14ac:dyDescent="0.25"/>
  <sheetData>
    <row r="2" spans="2:2" x14ac:dyDescent="0.25">
      <c r="B2" t="s">
        <v>29</v>
      </c>
    </row>
    <row r="3" spans="2:2" x14ac:dyDescent="0.25">
      <c r="B3" t="s">
        <v>41</v>
      </c>
    </row>
    <row r="5" spans="2:2" x14ac:dyDescent="0.25">
      <c r="B5" t="s">
        <v>30</v>
      </c>
    </row>
    <row r="6" spans="2:2" x14ac:dyDescent="0.25">
      <c r="B6" t="s">
        <v>31</v>
      </c>
    </row>
    <row r="7" spans="2:2" x14ac:dyDescent="0.25">
      <c r="B7" t="s">
        <v>32</v>
      </c>
    </row>
    <row r="8" spans="2:2" x14ac:dyDescent="0.25">
      <c r="B8" t="s">
        <v>33</v>
      </c>
    </row>
    <row r="10" spans="2:2" x14ac:dyDescent="0.25">
      <c r="B10" t="s">
        <v>38</v>
      </c>
    </row>
    <row r="11" spans="2:2" x14ac:dyDescent="0.25">
      <c r="B11" t="s">
        <v>33</v>
      </c>
    </row>
    <row r="15" spans="2:2" x14ac:dyDescent="0.25">
      <c r="B15" s="83">
        <v>0.20833333333333334</v>
      </c>
    </row>
    <row r="16" spans="2:2" x14ac:dyDescent="0.25">
      <c r="B16" s="83">
        <v>0.25</v>
      </c>
    </row>
    <row r="17" spans="2:2" x14ac:dyDescent="0.25">
      <c r="B17" s="83">
        <v>0.29166666666666702</v>
      </c>
    </row>
    <row r="18" spans="2:2" x14ac:dyDescent="0.25">
      <c r="B18" s="83">
        <v>0.33333333333333298</v>
      </c>
    </row>
    <row r="19" spans="2:2" x14ac:dyDescent="0.25">
      <c r="B19" s="83">
        <v>0.375</v>
      </c>
    </row>
    <row r="20" spans="2:2" x14ac:dyDescent="0.25">
      <c r="B20" s="83">
        <v>0.41666666666666602</v>
      </c>
    </row>
    <row r="21" spans="2:2" x14ac:dyDescent="0.25">
      <c r="B21" s="83">
        <v>0.45833333333333298</v>
      </c>
    </row>
    <row r="22" spans="2:2" x14ac:dyDescent="0.25">
      <c r="B22" s="83">
        <v>0.5</v>
      </c>
    </row>
    <row r="23" spans="2:2" x14ac:dyDescent="0.25">
      <c r="B23" s="83">
        <v>0.54166666666666596</v>
      </c>
    </row>
    <row r="24" spans="2:2" x14ac:dyDescent="0.25">
      <c r="B24" s="83">
        <v>0.58333333333333304</v>
      </c>
    </row>
    <row r="25" spans="2:2" x14ac:dyDescent="0.25">
      <c r="B25" s="83">
        <v>0.625</v>
      </c>
    </row>
    <row r="26" spans="2:2" x14ac:dyDescent="0.25">
      <c r="B26" s="83">
        <v>0.66666666666666596</v>
      </c>
    </row>
    <row r="27" spans="2:2" x14ac:dyDescent="0.25">
      <c r="B27" s="83">
        <v>0.70833333333333304</v>
      </c>
    </row>
    <row r="28" spans="2:2" x14ac:dyDescent="0.25">
      <c r="B28" s="83">
        <v>0.75</v>
      </c>
    </row>
    <row r="29" spans="2:2" x14ac:dyDescent="0.25">
      <c r="B29" s="83">
        <v>0.79166666666666596</v>
      </c>
    </row>
    <row r="30" spans="2:2" x14ac:dyDescent="0.25">
      <c r="B30" s="83">
        <v>0.83333333333333304</v>
      </c>
    </row>
    <row r="31" spans="2:2" x14ac:dyDescent="0.25">
      <c r="B31" s="83">
        <v>0.875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19D1ACAB10A7458CB482653CB03032" ma:contentTypeVersion="15" ma:contentTypeDescription="Create a new document." ma:contentTypeScope="" ma:versionID="acd8507764453cd1bb79ee5502d65c27">
  <xsd:schema xmlns:xsd="http://www.w3.org/2001/XMLSchema" xmlns:xs="http://www.w3.org/2001/XMLSchema" xmlns:p="http://schemas.microsoft.com/office/2006/metadata/properties" xmlns:ns2="256b622d-0632-496a-8989-143ddfbea7e6" xmlns:ns3="36544517-e322-4556-8d2b-b373dabd4003" targetNamespace="http://schemas.microsoft.com/office/2006/metadata/properties" ma:root="true" ma:fieldsID="04a94c0253fdd8348fa42fd8c119f2cc" ns2:_="" ns3:_="">
    <xsd:import namespace="256b622d-0632-496a-8989-143ddfbea7e6"/>
    <xsd:import namespace="36544517-e322-4556-8d2b-b373dabd40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6b622d-0632-496a-8989-143ddfbea7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f25c9f89-7c4d-4bde-82fe-985a4f0c2f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44517-e322-4556-8d2b-b373dabd4003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df16386-ace3-4561-a905-bb9d736bffe2}" ma:internalName="TaxCatchAll" ma:showField="CatchAllData" ma:web="36544517-e322-4556-8d2b-b373dabd40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6b622d-0632-496a-8989-143ddfbea7e6">
      <Terms xmlns="http://schemas.microsoft.com/office/infopath/2007/PartnerControls"/>
    </lcf76f155ced4ddcb4097134ff3c332f>
    <TaxCatchAll xmlns="36544517-e322-4556-8d2b-b373dabd4003" xsi:nil="true"/>
  </documentManagement>
</p:properties>
</file>

<file path=customXml/itemProps1.xml><?xml version="1.0" encoding="utf-8"?>
<ds:datastoreItem xmlns:ds="http://schemas.openxmlformats.org/officeDocument/2006/customXml" ds:itemID="{A4ECEB94-FC26-4276-B18E-BF074DF362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6b622d-0632-496a-8989-143ddfbea7e6"/>
    <ds:schemaRef ds:uri="36544517-e322-4556-8d2b-b373dabd40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D3F98A5-5E26-404F-935D-AEAD880D7C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62580D-2634-4FFA-8950-29808A376608}">
  <ds:schemaRefs>
    <ds:schemaRef ds:uri="http://purl.org/dc/elements/1.1/"/>
    <ds:schemaRef ds:uri="http://purl.org/dc/dcmitype/"/>
    <ds:schemaRef ds:uri="http://www.w3.org/XML/1998/namespace"/>
    <ds:schemaRef ds:uri="http://schemas.microsoft.com/office/infopath/2007/PartnerControls"/>
    <ds:schemaRef ds:uri="256b622d-0632-496a-8989-143ddfbea7e6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36544517-e322-4556-8d2b-b373dabd40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Sheet</vt:lpstr>
      <vt:lpstr>Data Summary</vt:lpstr>
      <vt:lpstr>Pre-Installation</vt:lpstr>
      <vt:lpstr>Post-Installation</vt:lpstr>
      <vt:lpstr>Reference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Karen La</dc:creator>
  <cp:keywords/>
  <dc:description/>
  <cp:lastModifiedBy>Neha Chinwalla</cp:lastModifiedBy>
  <cp:revision/>
  <cp:lastPrinted>2025-08-05T17:07:24Z</cp:lastPrinted>
  <dcterms:created xsi:type="dcterms:W3CDTF">2024-04-03T23:26:10Z</dcterms:created>
  <dcterms:modified xsi:type="dcterms:W3CDTF">2025-08-12T21:38:57Z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0x0101001C19D1ACAB10A7458CB482653CB03032</vt:lpwstr>
  </property>
  <property fmtid="{D5CDD505-2E9C-101B-9397-08002B2CF9AE}" pid="3" name="MediaServiceImageTags">
    <vt:lpwstr/>
  </property>
</Properties>
</file>