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perkinswillinc.sharepoint.com/sites/922084.001CALTRANSATPEvalandRegionalTAProgram/Shared Documents/General/00 Shared with Caltrans/T3 Regional TA/CountsPLUS Instructions and Tools/07_User Satisfaction/"/>
    </mc:Choice>
  </mc:AlternateContent>
  <xr:revisionPtr revIDLastSave="1008" documentId="8_{0544416D-4870-4829-9257-D35E8013A524}" xr6:coauthVersionLast="47" xr6:coauthVersionMax="47" xr10:uidLastSave="{AB7D159D-F0CB-4603-A75E-D3E10E41B609}"/>
  <bookViews>
    <workbookView xWindow="-120" yWindow="-120" windowWidth="29040" windowHeight="15720" activeTab="3" xr2:uid="{BD88632D-8CEF-40E1-BA58-02A5B4FCACB2}"/>
  </bookViews>
  <sheets>
    <sheet name="Data Summary (INFRA)" sheetId="4" r:id="rId1"/>
    <sheet name="Infrastructure" sheetId="1" r:id="rId2"/>
    <sheet name="Data Summary (NI)" sheetId="6" r:id="rId3"/>
    <sheet name="Non-Infrastructure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6" l="1"/>
  <c r="G35" i="6"/>
  <c r="G36" i="6"/>
  <c r="G37" i="6"/>
  <c r="G38" i="6"/>
  <c r="G33" i="6"/>
  <c r="G34" i="4"/>
  <c r="G35" i="4"/>
  <c r="G36" i="4"/>
  <c r="G37" i="4"/>
  <c r="G38" i="4"/>
  <c r="G33" i="4"/>
  <c r="G47" i="6"/>
  <c r="G24" i="4"/>
  <c r="O48" i="4"/>
  <c r="G53" i="6"/>
  <c r="O48" i="6"/>
  <c r="N41" i="6"/>
  <c r="N42" i="6"/>
  <c r="N43" i="6"/>
  <c r="N44" i="6"/>
  <c r="N40" i="6"/>
  <c r="N31" i="6"/>
  <c r="N32" i="6"/>
  <c r="N33" i="6"/>
  <c r="N34" i="6"/>
  <c r="N35" i="6"/>
  <c r="N30" i="6"/>
  <c r="N20" i="6"/>
  <c r="N21" i="6"/>
  <c r="N22" i="6"/>
  <c r="N23" i="6"/>
  <c r="N24" i="6"/>
  <c r="N25" i="6"/>
  <c r="N26" i="6"/>
  <c r="N19" i="6"/>
  <c r="G48" i="6"/>
  <c r="G49" i="6"/>
  <c r="G50" i="6"/>
  <c r="G51" i="6"/>
  <c r="G52" i="6"/>
  <c r="G54" i="6"/>
  <c r="G43" i="6"/>
  <c r="G42" i="6"/>
  <c r="G25" i="6"/>
  <c r="G26" i="6"/>
  <c r="G27" i="6"/>
  <c r="G28" i="6"/>
  <c r="G29" i="6"/>
  <c r="G24" i="6"/>
  <c r="G20" i="6"/>
  <c r="G19" i="6"/>
  <c r="G19" i="4"/>
  <c r="G20" i="4"/>
  <c r="H20" i="4" s="1"/>
  <c r="N41" i="4"/>
  <c r="N42" i="4"/>
  <c r="N43" i="4"/>
  <c r="N44" i="4"/>
  <c r="N40" i="4"/>
  <c r="N31" i="4"/>
  <c r="N32" i="4"/>
  <c r="N33" i="4"/>
  <c r="N34" i="4"/>
  <c r="N35" i="4"/>
  <c r="N30" i="4"/>
  <c r="N20" i="4"/>
  <c r="N21" i="4"/>
  <c r="N22" i="4"/>
  <c r="N23" i="4"/>
  <c r="N24" i="4"/>
  <c r="N25" i="4"/>
  <c r="N26" i="4"/>
  <c r="N19" i="4"/>
  <c r="G48" i="4"/>
  <c r="G49" i="4"/>
  <c r="G50" i="4"/>
  <c r="G51" i="4"/>
  <c r="G52" i="4"/>
  <c r="G53" i="4"/>
  <c r="G54" i="4"/>
  <c r="G47" i="4"/>
  <c r="G43" i="4"/>
  <c r="G42" i="4"/>
  <c r="H42" i="4" s="1"/>
  <c r="G25" i="4"/>
  <c r="G26" i="4"/>
  <c r="H26" i="4" s="1"/>
  <c r="G27" i="4"/>
  <c r="G28" i="4"/>
  <c r="G29" i="4"/>
  <c r="H48" i="6" l="1"/>
  <c r="H34" i="6"/>
  <c r="H38" i="6"/>
  <c r="H37" i="6"/>
  <c r="H36" i="6"/>
  <c r="H35" i="6"/>
  <c r="H33" i="6"/>
  <c r="H34" i="4"/>
  <c r="H33" i="4"/>
  <c r="H38" i="4"/>
  <c r="H37" i="4"/>
  <c r="H36" i="4"/>
  <c r="H35" i="4"/>
  <c r="O34" i="4"/>
  <c r="O40" i="4"/>
  <c r="O32" i="4"/>
  <c r="O23" i="4"/>
  <c r="O33" i="4"/>
  <c r="O22" i="4"/>
  <c r="O31" i="4"/>
  <c r="H19" i="4"/>
  <c r="O21" i="4"/>
  <c r="H24" i="4"/>
  <c r="O20" i="4"/>
  <c r="O44" i="4"/>
  <c r="O19" i="4"/>
  <c r="O30" i="4"/>
  <c r="O42" i="4"/>
  <c r="O35" i="4"/>
  <c r="O41" i="4"/>
  <c r="H53" i="6"/>
  <c r="H28" i="4"/>
  <c r="H53" i="4"/>
  <c r="O24" i="4"/>
  <c r="H27" i="4"/>
  <c r="O26" i="4"/>
  <c r="O43" i="4"/>
  <c r="H25" i="4"/>
  <c r="H48" i="4"/>
  <c r="O25" i="4"/>
  <c r="O30" i="6"/>
  <c r="O40" i="6"/>
  <c r="O41" i="6"/>
  <c r="O42" i="6"/>
  <c r="O44" i="6"/>
  <c r="O43" i="6"/>
  <c r="O32" i="6"/>
  <c r="O33" i="6"/>
  <c r="O34" i="6"/>
  <c r="O31" i="6"/>
  <c r="O35" i="6"/>
  <c r="O19" i="6"/>
  <c r="O26" i="6"/>
  <c r="O20" i="6"/>
  <c r="O21" i="6"/>
  <c r="O23" i="6"/>
  <c r="O24" i="6"/>
  <c r="O22" i="6"/>
  <c r="O25" i="6"/>
  <c r="H47" i="6"/>
  <c r="H50" i="6"/>
  <c r="H54" i="6"/>
  <c r="H51" i="6"/>
  <c r="H52" i="6"/>
  <c r="H42" i="6"/>
  <c r="H43" i="6"/>
  <c r="H24" i="6"/>
  <c r="H25" i="6"/>
  <c r="H26" i="6"/>
  <c r="H27" i="6"/>
  <c r="H28" i="6"/>
  <c r="H29" i="6"/>
  <c r="H19" i="6"/>
  <c r="H20" i="6"/>
  <c r="H49" i="6"/>
  <c r="H54" i="4"/>
  <c r="H52" i="4"/>
  <c r="H51" i="4"/>
  <c r="H49" i="4"/>
  <c r="H47" i="4"/>
  <c r="H50" i="4"/>
  <c r="H43" i="4"/>
  <c r="H29" i="4"/>
</calcChain>
</file>

<file path=xl/sharedStrings.xml><?xml version="1.0" encoding="utf-8"?>
<sst xmlns="http://schemas.openxmlformats.org/spreadsheetml/2006/main" count="162" uniqueCount="72">
  <si>
    <t>Project Name:</t>
  </si>
  <si>
    <t>Agency Name:</t>
  </si>
  <si>
    <t>ATP Cycle No:</t>
  </si>
  <si>
    <t xml:space="preserve">PPNO/Federal ID: </t>
  </si>
  <si>
    <t>Infrastructure</t>
  </si>
  <si>
    <t>Survey Name:</t>
  </si>
  <si>
    <t>Date:</t>
  </si>
  <si>
    <t>Total Responses:</t>
  </si>
  <si>
    <t>Project Information Summary</t>
  </si>
  <si>
    <t>Count</t>
  </si>
  <si>
    <t>Percent of Total</t>
  </si>
  <si>
    <t>1. Were you aware of this active transportation project?</t>
  </si>
  <si>
    <t>Yes</t>
  </si>
  <si>
    <t>Some high school</t>
  </si>
  <si>
    <t>No</t>
  </si>
  <si>
    <t>High school diploma or GED</t>
  </si>
  <si>
    <t>Some college, no degree</t>
  </si>
  <si>
    <t>2. How satisfied are you with the active transportation project?</t>
  </si>
  <si>
    <t>Associate degree (2-year)</t>
  </si>
  <si>
    <t>Bachelor’s degree (4-year)</t>
  </si>
  <si>
    <t>Very satisfied</t>
  </si>
  <si>
    <t xml:space="preserve">Master’s degree or other </t>
  </si>
  <si>
    <t>Satisfied</t>
  </si>
  <si>
    <t>Doctoral degree</t>
  </si>
  <si>
    <t>Neutral</t>
  </si>
  <si>
    <t>Prefer not to say</t>
  </si>
  <si>
    <t>Dissatisfied</t>
  </si>
  <si>
    <t>Very dissatisfied</t>
  </si>
  <si>
    <t>N/A</t>
  </si>
  <si>
    <t>$0-$29,999</t>
  </si>
  <si>
    <t>$30,000-$59,999</t>
  </si>
  <si>
    <t>$60,000-$89,999</t>
  </si>
  <si>
    <t>$90,000-$119,999</t>
  </si>
  <si>
    <t>$120,000+</t>
  </si>
  <si>
    <t>Asian </t>
  </si>
  <si>
    <t>Black or African-American</t>
  </si>
  <si>
    <t>Hispanic or Latino</t>
  </si>
  <si>
    <t>Woman</t>
  </si>
  <si>
    <t>American Indian or Alaskan Native</t>
  </si>
  <si>
    <t>Man</t>
  </si>
  <si>
    <t>Native Hawaiian or Pacific Islander</t>
  </si>
  <si>
    <t>Non-binary</t>
  </si>
  <si>
    <t>White</t>
  </si>
  <si>
    <t>Other</t>
  </si>
  <si>
    <t>Prefer not to answer</t>
  </si>
  <si>
    <t>Some other race</t>
  </si>
  <si>
    <t>Prefer not to answer </t>
  </si>
  <si>
    <t>Average age (in years)</t>
  </si>
  <si>
    <t>Response</t>
  </si>
  <si>
    <t>Additional Comments</t>
  </si>
  <si>
    <t>Non-Infrastructure</t>
  </si>
  <si>
    <t>1. Were you aware of this active transportation program?</t>
  </si>
  <si>
    <t>2. How satisfied are you with the active transprotation project?</t>
  </si>
  <si>
    <t>2. How satisfied are you with the active transportation program?</t>
  </si>
  <si>
    <t>3. How likely are you to increase travel via active transportation because of this program?</t>
  </si>
  <si>
    <t>4. Do you support continued investments in programs like this in your community?</t>
  </si>
  <si>
    <t>5. What do you like about this program?</t>
  </si>
  <si>
    <t>6. What suggestions do you have for this improvement?</t>
  </si>
  <si>
    <t>7. How would you describe your race or ethnicity?</t>
  </si>
  <si>
    <t>8. What is your level of education?</t>
  </si>
  <si>
    <t>9. What is your annual household income?</t>
  </si>
  <si>
    <t>10. What is your gender identity?</t>
  </si>
  <si>
    <t>11. How old are you?</t>
  </si>
  <si>
    <t>4. Do you want more active transportation projects?</t>
  </si>
  <si>
    <t>Very likely</t>
  </si>
  <si>
    <t>Likely</t>
  </si>
  <si>
    <t>Unlikely</t>
  </si>
  <si>
    <t>Very Unlikely</t>
  </si>
  <si>
    <t>**Questions 5 and 6 are open response and therefore not represented in this summary sheet.</t>
  </si>
  <si>
    <t>**</t>
  </si>
  <si>
    <t>4. Do you support continued investments in projects like this in your community?</t>
  </si>
  <si>
    <t>3. How likely are you to increase travel via active transportation because of this project?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</si>
</sst>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Segoe UI"/>
      <family val="2"/>
      <scheme val="minor"/>
    </font>
    <font>
      <b/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.5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Segoe U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>
      <alignment horizontal="left" vertical="center" wrapText="1"/>
    </xf>
    <xf numFmtId="0" fontId="0" fillId="0" borderId="1" xfId="0" applyBorder="1"/>
    <xf numFmtId="0" fontId="3" fillId="0" borderId="0" xfId="0" applyFont="1"/>
    <xf numFmtId="0" fontId="4" fillId="0" borderId="1" xfId="0" applyFont="1" applyBorder="1"/>
    <xf numFmtId="0" fontId="6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Alignment="1">
      <alignment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left" wrapText="1"/>
      <protection locked="0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9" fontId="6" fillId="0" borderId="1" xfId="1" applyFont="1" applyBorder="1" applyAlignment="1">
      <alignment wrapText="1"/>
    </xf>
    <xf numFmtId="0" fontId="6" fillId="0" borderId="0" xfId="0" applyFont="1" applyAlignment="1">
      <alignment horizontal="center" wrapText="1"/>
    </xf>
    <xf numFmtId="9" fontId="10" fillId="0" borderId="0" xfId="1" applyFont="1" applyBorder="1" applyAlignment="1">
      <alignment wrapText="1"/>
    </xf>
    <xf numFmtId="9" fontId="6" fillId="0" borderId="0" xfId="1" applyFont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9" fontId="6" fillId="0" borderId="0" xfId="1" applyFont="1" applyBorder="1" applyAlignment="1">
      <alignment wrapText="1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/>
    <xf numFmtId="0" fontId="6" fillId="0" borderId="5" xfId="0" applyFont="1" applyBorder="1"/>
    <xf numFmtId="0" fontId="6" fillId="0" borderId="7" xfId="0" applyFont="1" applyBorder="1"/>
    <xf numFmtId="0" fontId="11" fillId="0" borderId="8" xfId="0" applyFont="1" applyBorder="1" applyAlignment="1">
      <alignment vertical="center"/>
    </xf>
    <xf numFmtId="0" fontId="6" fillId="0" borderId="8" xfId="0" applyFont="1" applyBorder="1"/>
    <xf numFmtId="0" fontId="11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/>
    <xf numFmtId="0" fontId="8" fillId="3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3" borderId="0" xfId="0" applyFont="1" applyFill="1"/>
    <xf numFmtId="0" fontId="10" fillId="3" borderId="8" xfId="0" applyFont="1" applyFill="1" applyBorder="1"/>
    <xf numFmtId="9" fontId="10" fillId="5" borderId="6" xfId="1" applyFont="1" applyFill="1" applyBorder="1" applyAlignment="1">
      <alignment wrapText="1"/>
    </xf>
    <xf numFmtId="9" fontId="10" fillId="5" borderId="9" xfId="1" applyFont="1" applyFill="1" applyBorder="1" applyAlignment="1">
      <alignment wrapText="1"/>
    </xf>
    <xf numFmtId="9" fontId="10" fillId="5" borderId="6" xfId="0" applyNumberFormat="1" applyFont="1" applyFill="1" applyBorder="1" applyAlignment="1">
      <alignment wrapText="1"/>
    </xf>
    <xf numFmtId="9" fontId="10" fillId="5" borderId="9" xfId="0" applyNumberFormat="1" applyFont="1" applyFill="1" applyBorder="1" applyAlignment="1">
      <alignment wrapText="1"/>
    </xf>
    <xf numFmtId="0" fontId="1" fillId="0" borderId="0" xfId="0" applyFont="1" applyAlignment="1">
      <alignment horizontal="left" vertical="center" wrapText="1" indent="1"/>
    </xf>
    <xf numFmtId="0" fontId="13" fillId="0" borderId="0" xfId="0" applyFont="1"/>
    <xf numFmtId="164" fontId="0" fillId="4" borderId="9" xfId="0" applyNumberFormat="1" applyFill="1" applyBorder="1" applyAlignment="1">
      <alignment wrapText="1"/>
    </xf>
    <xf numFmtId="0" fontId="0" fillId="0" borderId="0" xfId="0" applyProtection="1">
      <protection locked="0"/>
    </xf>
    <xf numFmtId="0" fontId="6" fillId="0" borderId="0" xfId="0" applyFont="1" applyAlignment="1">
      <alignment horizontal="left" wrapText="1" indent="1"/>
    </xf>
    <xf numFmtId="0" fontId="12" fillId="0" borderId="2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NN - Colors (2022)">
      <a:dk1>
        <a:sysClr val="windowText" lastClr="000000"/>
      </a:dk1>
      <a:lt1>
        <a:sysClr val="window" lastClr="FFFFFF"/>
      </a:lt1>
      <a:dk2>
        <a:srgbClr val="002934"/>
      </a:dk2>
      <a:lt2>
        <a:srgbClr val="EBEBEB"/>
      </a:lt2>
      <a:accent1>
        <a:srgbClr val="006D9D"/>
      </a:accent1>
      <a:accent2>
        <a:srgbClr val="00A4B9"/>
      </a:accent2>
      <a:accent3>
        <a:srgbClr val="FBAB18"/>
      </a:accent3>
      <a:accent4>
        <a:srgbClr val="D63F3E"/>
      </a:accent4>
      <a:accent5>
        <a:srgbClr val="A1486F"/>
      </a:accent5>
      <a:accent6>
        <a:srgbClr val="4EA652"/>
      </a:accent6>
      <a:hlink>
        <a:srgbClr val="006D9D"/>
      </a:hlink>
      <a:folHlink>
        <a:srgbClr val="A1486F"/>
      </a:folHlink>
    </a:clrScheme>
    <a:fontScheme name="NN - Fonts (MS Office 2022)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ED0C-661F-4C79-849A-D7C8E2A52D5F}">
  <sheetPr>
    <tabColor theme="8"/>
    <pageSetUpPr fitToPage="1"/>
  </sheetPr>
  <dimension ref="B1:O66"/>
  <sheetViews>
    <sheetView view="pageLayout" topLeftCell="A28" zoomScale="115" zoomScaleNormal="100" zoomScalePageLayoutView="115" workbookViewId="0">
      <selection activeCell="G48" sqref="G48"/>
    </sheetView>
  </sheetViews>
  <sheetFormatPr defaultRowHeight="16.5" x14ac:dyDescent="0.3"/>
  <cols>
    <col min="1" max="1" width="3.125" customWidth="1"/>
    <col min="2" max="2" width="8.125" customWidth="1"/>
    <col min="3" max="4" width="7.25" customWidth="1"/>
    <col min="5" max="5" width="6.375" customWidth="1"/>
    <col min="6" max="7" width="9" customWidth="1"/>
    <col min="8" max="9" width="10.625" style="14" customWidth="1"/>
    <col min="10" max="10" width="5.5" customWidth="1"/>
    <col min="15" max="15" width="10.625" style="14" customWidth="1"/>
  </cols>
  <sheetData>
    <row r="1" spans="2:15" ht="10.5" customHeight="1" x14ac:dyDescent="0.3"/>
    <row r="2" spans="2:15" ht="19.5" customHeight="1" x14ac:dyDescent="0.3">
      <c r="B2" s="5" t="s">
        <v>0</v>
      </c>
      <c r="D2" s="54"/>
      <c r="E2" s="63"/>
      <c r="F2" s="63"/>
      <c r="G2" s="63"/>
      <c r="H2" s="63"/>
      <c r="I2" s="63"/>
    </row>
    <row r="3" spans="2:15" ht="7.5" customHeight="1" x14ac:dyDescent="0.3">
      <c r="B3" s="5"/>
      <c r="H3" s="18"/>
      <c r="I3" s="18"/>
    </row>
    <row r="4" spans="2:15" ht="18.75" x14ac:dyDescent="0.3">
      <c r="B4" s="5" t="s">
        <v>1</v>
      </c>
      <c r="D4" s="54"/>
      <c r="E4" s="63"/>
      <c r="F4" s="63"/>
      <c r="G4" s="63"/>
      <c r="H4" s="63"/>
      <c r="I4" s="63"/>
    </row>
    <row r="5" spans="2:15" ht="7.5" customHeight="1" x14ac:dyDescent="0.3">
      <c r="B5" s="5"/>
      <c r="D5" s="2"/>
      <c r="E5" s="2"/>
      <c r="F5" s="2"/>
      <c r="G5" s="2"/>
      <c r="H5" s="19"/>
      <c r="I5" s="19"/>
    </row>
    <row r="6" spans="2:15" ht="18.75" x14ac:dyDescent="0.3">
      <c r="B6" s="5" t="s">
        <v>2</v>
      </c>
      <c r="D6" s="54"/>
      <c r="E6" s="63"/>
      <c r="F6" s="63"/>
      <c r="G6" s="63"/>
      <c r="H6" s="63"/>
      <c r="I6" s="63"/>
    </row>
    <row r="7" spans="2:15" ht="7.5" customHeight="1" x14ac:dyDescent="0.3">
      <c r="B7" s="5"/>
      <c r="D7" s="2"/>
      <c r="E7" s="2"/>
      <c r="F7" s="2"/>
      <c r="G7" s="2"/>
      <c r="H7" s="19"/>
      <c r="I7" s="19"/>
    </row>
    <row r="8" spans="2:15" ht="18.75" x14ac:dyDescent="0.3">
      <c r="B8" s="5" t="s">
        <v>3</v>
      </c>
      <c r="D8" s="54"/>
      <c r="E8" s="63"/>
      <c r="F8" s="63"/>
      <c r="G8" s="63"/>
      <c r="H8" s="63"/>
      <c r="I8" s="63"/>
    </row>
    <row r="10" spans="2:15" ht="23.25" x14ac:dyDescent="0.35">
      <c r="B10" s="6" t="s">
        <v>4</v>
      </c>
      <c r="C10" s="4"/>
      <c r="D10" s="4"/>
      <c r="E10" s="4"/>
      <c r="F10" s="4"/>
      <c r="G10" s="4"/>
      <c r="H10" s="20"/>
      <c r="I10" s="20"/>
      <c r="J10" s="4"/>
      <c r="K10" s="4"/>
      <c r="L10" s="4"/>
      <c r="M10" s="4"/>
      <c r="N10" s="4"/>
      <c r="O10" s="20"/>
    </row>
    <row r="11" spans="2:15" ht="5.25" customHeight="1" x14ac:dyDescent="0.3"/>
    <row r="12" spans="2:15" x14ac:dyDescent="0.3">
      <c r="B12" s="13" t="s">
        <v>5</v>
      </c>
      <c r="D12" s="62"/>
      <c r="E12" s="62"/>
      <c r="F12" s="62"/>
      <c r="G12" s="62"/>
      <c r="H12" s="21" t="s">
        <v>6</v>
      </c>
      <c r="I12" s="12"/>
      <c r="J12" s="12"/>
      <c r="L12" s="13" t="s">
        <v>7</v>
      </c>
      <c r="N12" s="12"/>
    </row>
    <row r="13" spans="2:15" ht="6" customHeight="1" x14ac:dyDescent="0.3">
      <c r="B13" s="8"/>
      <c r="C13" s="9"/>
      <c r="H13" s="10"/>
      <c r="I13" s="10"/>
    </row>
    <row r="14" spans="2:15" x14ac:dyDescent="0.3">
      <c r="B14" s="7" t="s">
        <v>8</v>
      </c>
      <c r="C14" s="7"/>
      <c r="D14" s="7"/>
      <c r="E14" s="7"/>
      <c r="F14" s="7"/>
      <c r="G14" s="4"/>
      <c r="H14" s="22"/>
      <c r="I14" s="22"/>
      <c r="J14" s="4"/>
      <c r="K14" s="4"/>
      <c r="L14" s="4"/>
      <c r="M14" s="4"/>
      <c r="N14" s="4"/>
      <c r="O14" s="20"/>
    </row>
    <row r="15" spans="2:15" ht="32.25" customHeight="1" x14ac:dyDescent="0.3">
      <c r="B15" s="9"/>
      <c r="C15" s="9"/>
      <c r="D15" s="9"/>
      <c r="E15" s="9"/>
      <c r="G15" s="41" t="s">
        <v>9</v>
      </c>
      <c r="H15" s="42" t="s">
        <v>10</v>
      </c>
      <c r="I15" s="43"/>
      <c r="J15" s="44"/>
      <c r="K15" s="44"/>
      <c r="L15" s="44"/>
      <c r="M15" s="44"/>
      <c r="N15" s="41" t="s">
        <v>9</v>
      </c>
      <c r="O15" s="42" t="s">
        <v>10</v>
      </c>
    </row>
    <row r="16" spans="2:15" ht="7.5" customHeight="1" thickBot="1" x14ac:dyDescent="0.35">
      <c r="B16" s="9"/>
      <c r="C16" s="9"/>
      <c r="D16" s="9"/>
      <c r="E16" s="9"/>
      <c r="F16" s="9"/>
      <c r="G16" s="9"/>
      <c r="H16" s="23"/>
      <c r="I16" s="23"/>
    </row>
    <row r="17" spans="2:15" ht="20.25" customHeight="1" x14ac:dyDescent="0.3">
      <c r="B17" s="56" t="s">
        <v>11</v>
      </c>
      <c r="C17" s="57"/>
      <c r="D17" s="57"/>
      <c r="E17" s="57"/>
      <c r="F17" s="57"/>
      <c r="G17" s="57"/>
      <c r="H17" s="58"/>
      <c r="I17" s="24"/>
      <c r="J17" s="56" t="s">
        <v>59</v>
      </c>
      <c r="K17" s="57"/>
      <c r="L17" s="57"/>
      <c r="M17" s="57"/>
      <c r="N17" s="57"/>
      <c r="O17" s="58"/>
    </row>
    <row r="18" spans="2:15" ht="17.25" customHeight="1" x14ac:dyDescent="0.3">
      <c r="B18" s="59"/>
      <c r="C18" s="60"/>
      <c r="D18" s="60"/>
      <c r="E18" s="60"/>
      <c r="F18" s="60"/>
      <c r="G18" s="60"/>
      <c r="H18" s="61"/>
      <c r="I18" s="24"/>
      <c r="J18" s="59"/>
      <c r="K18" s="60"/>
      <c r="L18" s="60"/>
      <c r="M18" s="60"/>
      <c r="N18" s="60"/>
      <c r="O18" s="61"/>
    </row>
    <row r="19" spans="2:15" ht="17.25" customHeight="1" x14ac:dyDescent="0.3">
      <c r="B19" s="30"/>
      <c r="C19" s="38" t="s">
        <v>12</v>
      </c>
      <c r="D19" s="27"/>
      <c r="E19" s="27"/>
      <c r="F19" s="15"/>
      <c r="G19" s="45">
        <f>COUNTIF(Infrastructure!$B$3:$B$202,'Data Summary (INFRA)'!C19)</f>
        <v>0</v>
      </c>
      <c r="H19" s="47" t="e">
        <f>G19/(SUM($G$19:$G$20))</f>
        <v>#DIV/0!</v>
      </c>
      <c r="I19" s="24"/>
      <c r="J19" s="34"/>
      <c r="K19" s="28" t="s">
        <v>13</v>
      </c>
      <c r="L19" s="9"/>
      <c r="M19" s="9"/>
      <c r="N19" s="45">
        <f>COUNTIF(Infrastructure!$I$3:$I$202,'Data Summary (INFRA)'!K19)</f>
        <v>0</v>
      </c>
      <c r="O19" s="47" t="e">
        <f>N19/(SUM($N$19:$N$26))</f>
        <v>#DIV/0!</v>
      </c>
    </row>
    <row r="20" spans="2:15" ht="17.25" customHeight="1" thickBot="1" x14ac:dyDescent="0.35">
      <c r="B20" s="31"/>
      <c r="C20" s="39" t="s">
        <v>14</v>
      </c>
      <c r="D20" s="32"/>
      <c r="E20" s="32"/>
      <c r="F20" s="33"/>
      <c r="G20" s="46">
        <f>COUNTIF(Infrastructure!$B$3:$B$202,'Data Summary (INFRA)'!C20)</f>
        <v>0</v>
      </c>
      <c r="H20" s="48" t="e">
        <f>G20/(SUM($G$19:$G$20))</f>
        <v>#DIV/0!</v>
      </c>
      <c r="I20" s="24"/>
      <c r="J20" s="34"/>
      <c r="K20" s="28" t="s">
        <v>15</v>
      </c>
      <c r="L20" s="9"/>
      <c r="M20" s="9"/>
      <c r="N20" s="45">
        <f>COUNTIF(Infrastructure!$I$3:$I$202,'Data Summary (INFRA)'!K20)</f>
        <v>0</v>
      </c>
      <c r="O20" s="47" t="e">
        <f t="shared" ref="O20:O26" si="0">N20/(SUM($N$19:$N$26))</f>
        <v>#DIV/0!</v>
      </c>
    </row>
    <row r="21" spans="2:15" ht="17.25" customHeight="1" thickBot="1" x14ac:dyDescent="0.35">
      <c r="B21" s="26"/>
      <c r="C21" s="27"/>
      <c r="D21" s="27"/>
      <c r="E21" s="27"/>
      <c r="F21" s="15"/>
      <c r="G21" s="15"/>
      <c r="H21" s="24"/>
      <c r="I21" s="24"/>
      <c r="J21" s="34"/>
      <c r="K21" s="28" t="s">
        <v>16</v>
      </c>
      <c r="L21" s="9"/>
      <c r="M21" s="9"/>
      <c r="N21" s="45">
        <f>COUNTIF(Infrastructure!$I$3:$I$202,'Data Summary (INFRA)'!K21)</f>
        <v>0</v>
      </c>
      <c r="O21" s="47" t="e">
        <f t="shared" si="0"/>
        <v>#DIV/0!</v>
      </c>
    </row>
    <row r="22" spans="2:15" ht="17.25" customHeight="1" x14ac:dyDescent="0.3">
      <c r="B22" s="56" t="s">
        <v>17</v>
      </c>
      <c r="C22" s="57"/>
      <c r="D22" s="57"/>
      <c r="E22" s="57"/>
      <c r="F22" s="57"/>
      <c r="G22" s="57"/>
      <c r="H22" s="58"/>
      <c r="I22" s="24"/>
      <c r="J22" s="34"/>
      <c r="K22" s="28" t="s">
        <v>18</v>
      </c>
      <c r="L22" s="9"/>
      <c r="M22" s="9"/>
      <c r="N22" s="45">
        <f>COUNTIF(Infrastructure!$I$3:$I$202,'Data Summary (INFRA)'!K22)</f>
        <v>0</v>
      </c>
      <c r="O22" s="47" t="e">
        <f>N22/(SUM($N$19:$N$26))</f>
        <v>#DIV/0!</v>
      </c>
    </row>
    <row r="23" spans="2:15" ht="17.25" customHeight="1" x14ac:dyDescent="0.3">
      <c r="B23" s="59"/>
      <c r="C23" s="60"/>
      <c r="D23" s="60"/>
      <c r="E23" s="60"/>
      <c r="F23" s="60"/>
      <c r="G23" s="60"/>
      <c r="H23" s="61"/>
      <c r="I23" s="24"/>
      <c r="J23" s="34"/>
      <c r="K23" s="28" t="s">
        <v>19</v>
      </c>
      <c r="L23" s="9"/>
      <c r="M23" s="9"/>
      <c r="N23" s="45">
        <f>COUNTIF(Infrastructure!$I$3:$I$202,'Data Summary (INFRA)'!K23)</f>
        <v>0</v>
      </c>
      <c r="O23" s="47" t="e">
        <f t="shared" si="0"/>
        <v>#DIV/0!</v>
      </c>
    </row>
    <row r="24" spans="2:15" ht="17.25" customHeight="1" x14ac:dyDescent="0.3">
      <c r="B24" s="30"/>
      <c r="C24" s="40" t="s">
        <v>20</v>
      </c>
      <c r="D24" s="15"/>
      <c r="E24" s="15"/>
      <c r="F24" s="15"/>
      <c r="G24" s="45">
        <f>COUNTIF(Infrastructure!$C$3:$C$202,'Data Summary (INFRA)'!C24)</f>
        <v>0</v>
      </c>
      <c r="H24" s="47" t="e">
        <f>G24/(SUM($G$24:$G$29))</f>
        <v>#DIV/0!</v>
      </c>
      <c r="I24" s="24"/>
      <c r="J24" s="34"/>
      <c r="K24" s="28" t="s">
        <v>21</v>
      </c>
      <c r="L24" s="9"/>
      <c r="M24" s="9"/>
      <c r="N24" s="45">
        <f>COUNTIF(Infrastructure!$I$3:$I$202,'Data Summary (INFRA)'!K24)</f>
        <v>0</v>
      </c>
      <c r="O24" s="47" t="e">
        <f t="shared" si="0"/>
        <v>#DIV/0!</v>
      </c>
    </row>
    <row r="25" spans="2:15" ht="17.25" customHeight="1" x14ac:dyDescent="0.3">
      <c r="B25" s="30"/>
      <c r="C25" s="28" t="s">
        <v>22</v>
      </c>
      <c r="D25" s="15"/>
      <c r="E25" s="15"/>
      <c r="F25" s="15"/>
      <c r="G25" s="45">
        <f>COUNTIF(Infrastructure!$C$3:$C$202,'Data Summary (INFRA)'!C25)</f>
        <v>0</v>
      </c>
      <c r="H25" s="47" t="e">
        <f t="shared" ref="H25:H29" si="1">G25/(SUM($G$24:$G$29))</f>
        <v>#DIV/0!</v>
      </c>
      <c r="I25" s="24"/>
      <c r="J25" s="34"/>
      <c r="K25" s="28" t="s">
        <v>23</v>
      </c>
      <c r="L25" s="9"/>
      <c r="M25" s="9"/>
      <c r="N25" s="45">
        <f>COUNTIF(Infrastructure!$I$3:$I$202,'Data Summary (INFRA)'!K25)</f>
        <v>0</v>
      </c>
      <c r="O25" s="47" t="e">
        <f t="shared" si="0"/>
        <v>#DIV/0!</v>
      </c>
    </row>
    <row r="26" spans="2:15" ht="17.25" customHeight="1" thickBot="1" x14ac:dyDescent="0.35">
      <c r="B26" s="30"/>
      <c r="C26" s="28" t="s">
        <v>24</v>
      </c>
      <c r="D26" s="15"/>
      <c r="E26" s="15"/>
      <c r="F26" s="15"/>
      <c r="G26" s="45">
        <f>COUNTIF(Infrastructure!$C$3:$C$202,'Data Summary (INFRA)'!C26)</f>
        <v>0</v>
      </c>
      <c r="H26" s="47" t="e">
        <f>G26/(SUM($G$24:$G$29))</f>
        <v>#DIV/0!</v>
      </c>
      <c r="I26" s="24"/>
      <c r="J26" s="35"/>
      <c r="K26" s="36" t="s">
        <v>25</v>
      </c>
      <c r="L26" s="37"/>
      <c r="M26" s="37"/>
      <c r="N26" s="46">
        <f>COUNTIF(Infrastructure!$I$3:$I$202,'Data Summary (INFRA)'!K26)</f>
        <v>0</v>
      </c>
      <c r="O26" s="48" t="e">
        <f t="shared" si="0"/>
        <v>#DIV/0!</v>
      </c>
    </row>
    <row r="27" spans="2:15" ht="17.25" customHeight="1" thickBot="1" x14ac:dyDescent="0.35">
      <c r="B27" s="30"/>
      <c r="C27" s="28" t="s">
        <v>26</v>
      </c>
      <c r="D27" s="15"/>
      <c r="E27" s="15"/>
      <c r="F27" s="15"/>
      <c r="G27" s="45">
        <f>COUNTIF(Infrastructure!$C$3:$C$202,'Data Summary (INFRA)'!C27)</f>
        <v>0</v>
      </c>
      <c r="H27" s="47" t="e">
        <f t="shared" si="1"/>
        <v>#DIV/0!</v>
      </c>
      <c r="I27" s="24"/>
      <c r="J27" s="9"/>
      <c r="K27" s="9"/>
      <c r="L27" s="9"/>
      <c r="M27" s="9"/>
      <c r="N27" s="9"/>
    </row>
    <row r="28" spans="2:15" ht="17.25" customHeight="1" x14ac:dyDescent="0.3">
      <c r="B28" s="30"/>
      <c r="C28" s="28" t="s">
        <v>27</v>
      </c>
      <c r="D28" s="15"/>
      <c r="E28" s="15"/>
      <c r="F28" s="15"/>
      <c r="G28" s="45">
        <f>COUNTIF(Infrastructure!$C$3:$C$202,'Data Summary (INFRA)'!C28)</f>
        <v>0</v>
      </c>
      <c r="H28" s="47" t="e">
        <f t="shared" si="1"/>
        <v>#DIV/0!</v>
      </c>
      <c r="I28" s="24"/>
      <c r="J28" s="56" t="s">
        <v>60</v>
      </c>
      <c r="K28" s="57"/>
      <c r="L28" s="57"/>
      <c r="M28" s="57"/>
      <c r="N28" s="57"/>
      <c r="O28" s="58"/>
    </row>
    <row r="29" spans="2:15" ht="17.25" customHeight="1" thickBot="1" x14ac:dyDescent="0.35">
      <c r="B29" s="31"/>
      <c r="C29" s="36" t="s">
        <v>28</v>
      </c>
      <c r="D29" s="33"/>
      <c r="E29" s="33"/>
      <c r="F29" s="33"/>
      <c r="G29" s="46">
        <f>COUNTIF(Infrastructure!$C$3:$C$202,'Data Summary (INFRA)'!C29)</f>
        <v>0</v>
      </c>
      <c r="H29" s="48" t="e">
        <f t="shared" si="1"/>
        <v>#DIV/0!</v>
      </c>
      <c r="I29" s="24"/>
      <c r="J29" s="59"/>
      <c r="K29" s="60"/>
      <c r="L29" s="60"/>
      <c r="M29" s="60"/>
      <c r="N29" s="60"/>
      <c r="O29" s="61"/>
    </row>
    <row r="30" spans="2:15" ht="17.25" customHeight="1" thickBot="1" x14ac:dyDescent="0.35">
      <c r="B30" s="26"/>
      <c r="C30" s="16"/>
      <c r="D30" s="15"/>
      <c r="E30" s="15"/>
      <c r="F30" s="15"/>
      <c r="G30" s="15"/>
      <c r="H30" s="24"/>
      <c r="I30" s="24"/>
      <c r="J30" s="34"/>
      <c r="K30" s="28" t="s">
        <v>29</v>
      </c>
      <c r="L30" s="9"/>
      <c r="M30" s="9"/>
      <c r="N30" s="45">
        <f>COUNTIF(Infrastructure!$J$3:$J$202,'Data Summary (INFRA)'!K30)</f>
        <v>0</v>
      </c>
      <c r="O30" s="47" t="e">
        <f>N30/(SUM($N$30:$N$35))</f>
        <v>#DIV/0!</v>
      </c>
    </row>
    <row r="31" spans="2:15" ht="17.25" customHeight="1" x14ac:dyDescent="0.3">
      <c r="B31" s="56" t="s">
        <v>71</v>
      </c>
      <c r="C31" s="57"/>
      <c r="D31" s="57"/>
      <c r="E31" s="57"/>
      <c r="F31" s="57"/>
      <c r="G31" s="57"/>
      <c r="H31" s="58"/>
      <c r="I31" s="17"/>
      <c r="J31" s="34"/>
      <c r="K31" s="28" t="s">
        <v>30</v>
      </c>
      <c r="L31" s="9"/>
      <c r="M31" s="9"/>
      <c r="N31" s="45">
        <f>COUNTIF(Infrastructure!$J$3:$J$202,'Data Summary (INFRA)'!K31)</f>
        <v>0</v>
      </c>
      <c r="O31" s="47" t="e">
        <f t="shared" ref="O31:O35" si="2">N31/(SUM($N$30:$N$35))</f>
        <v>#DIV/0!</v>
      </c>
    </row>
    <row r="32" spans="2:15" ht="17.25" customHeight="1" x14ac:dyDescent="0.3">
      <c r="B32" s="59"/>
      <c r="C32" s="60"/>
      <c r="D32" s="60"/>
      <c r="E32" s="60"/>
      <c r="F32" s="60"/>
      <c r="G32" s="60"/>
      <c r="H32" s="61"/>
      <c r="I32" s="17"/>
      <c r="J32" s="34"/>
      <c r="K32" s="28" t="s">
        <v>31</v>
      </c>
      <c r="L32" s="9"/>
      <c r="M32" s="9"/>
      <c r="N32" s="45">
        <f>COUNTIF(Infrastructure!$J$3:$J$202,'Data Summary (INFRA)'!K32)</f>
        <v>0</v>
      </c>
      <c r="O32" s="47" t="e">
        <f t="shared" si="2"/>
        <v>#DIV/0!</v>
      </c>
    </row>
    <row r="33" spans="2:15" ht="17.25" customHeight="1" x14ac:dyDescent="0.3">
      <c r="B33" s="30"/>
      <c r="C33" s="40" t="s">
        <v>64</v>
      </c>
      <c r="D33" s="15"/>
      <c r="E33" s="15"/>
      <c r="F33" s="15"/>
      <c r="G33" s="45">
        <f>COUNTIF(Infrastructure!$D$3:$D$202,'Data Summary (NI)'!C33)</f>
        <v>0</v>
      </c>
      <c r="H33" s="47" t="e">
        <f>G33/(SUM($G$33:$G$38))</f>
        <v>#DIV/0!</v>
      </c>
      <c r="I33" s="17"/>
      <c r="J33" s="34"/>
      <c r="K33" s="28" t="s">
        <v>32</v>
      </c>
      <c r="L33" s="9"/>
      <c r="M33" s="9"/>
      <c r="N33" s="45">
        <f>COUNTIF(Infrastructure!$J$3:$J$202,'Data Summary (INFRA)'!K33)</f>
        <v>0</v>
      </c>
      <c r="O33" s="47" t="e">
        <f t="shared" si="2"/>
        <v>#DIV/0!</v>
      </c>
    </row>
    <row r="34" spans="2:15" ht="17.25" customHeight="1" x14ac:dyDescent="0.3">
      <c r="B34" s="30"/>
      <c r="C34" s="28" t="s">
        <v>65</v>
      </c>
      <c r="D34" s="15"/>
      <c r="E34" s="15"/>
      <c r="F34" s="15"/>
      <c r="G34" s="45">
        <f>COUNTIF(Infrastructure!$D$3:$D$202,'Data Summary (NI)'!C34)</f>
        <v>0</v>
      </c>
      <c r="H34" s="47" t="e">
        <f t="shared" ref="H34:H38" si="3">G34/(SUM($G$33:$G$38))</f>
        <v>#DIV/0!</v>
      </c>
      <c r="I34" s="17"/>
      <c r="J34" s="34"/>
      <c r="K34" s="28" t="s">
        <v>33</v>
      </c>
      <c r="L34" s="9"/>
      <c r="M34" s="9"/>
      <c r="N34" s="45">
        <f>COUNTIF(Infrastructure!$J$3:$J$202,'Data Summary (INFRA)'!K34)</f>
        <v>0</v>
      </c>
      <c r="O34" s="47" t="e">
        <f t="shared" si="2"/>
        <v>#DIV/0!</v>
      </c>
    </row>
    <row r="35" spans="2:15" ht="17.25" customHeight="1" thickBot="1" x14ac:dyDescent="0.35">
      <c r="B35" s="30"/>
      <c r="C35" s="28" t="s">
        <v>24</v>
      </c>
      <c r="D35" s="15"/>
      <c r="E35" s="15"/>
      <c r="F35" s="15"/>
      <c r="G35" s="45">
        <f>COUNTIF(Infrastructure!$D$3:$D$202,'Data Summary (NI)'!C35)</f>
        <v>0</v>
      </c>
      <c r="H35" s="47" t="e">
        <f t="shared" si="3"/>
        <v>#DIV/0!</v>
      </c>
      <c r="I35" s="17"/>
      <c r="J35" s="35"/>
      <c r="K35" s="36" t="s">
        <v>25</v>
      </c>
      <c r="L35" s="37"/>
      <c r="M35" s="37"/>
      <c r="N35" s="46">
        <f>COUNTIF(Infrastructure!$J$3:$J$202,'Data Summary (INFRA)'!K35)</f>
        <v>0</v>
      </c>
      <c r="O35" s="48" t="e">
        <f t="shared" si="2"/>
        <v>#DIV/0!</v>
      </c>
    </row>
    <row r="36" spans="2:15" ht="17.25" customHeight="1" x14ac:dyDescent="0.3">
      <c r="B36" s="30"/>
      <c r="C36" s="28" t="s">
        <v>66</v>
      </c>
      <c r="D36" s="15"/>
      <c r="E36" s="15"/>
      <c r="F36" s="15"/>
      <c r="G36" s="45">
        <f>COUNTIF(Infrastructure!$D$3:$D$202,'Data Summary (NI)'!C36)</f>
        <v>0</v>
      </c>
      <c r="H36" s="47" t="e">
        <f t="shared" si="3"/>
        <v>#DIV/0!</v>
      </c>
      <c r="I36" s="17"/>
      <c r="J36" s="9"/>
      <c r="L36" s="9"/>
      <c r="M36" s="9"/>
      <c r="N36" s="9"/>
    </row>
    <row r="37" spans="2:15" ht="17.25" customHeight="1" thickBot="1" x14ac:dyDescent="0.35">
      <c r="B37" s="30"/>
      <c r="C37" s="28" t="s">
        <v>67</v>
      </c>
      <c r="D37" s="15"/>
      <c r="E37" s="15"/>
      <c r="F37" s="15"/>
      <c r="G37" s="45">
        <f>COUNTIF(Infrastructure!$D$3:$D$202,'Data Summary (NI)'!C37)</f>
        <v>0</v>
      </c>
      <c r="H37" s="47" t="e">
        <f t="shared" si="3"/>
        <v>#DIV/0!</v>
      </c>
      <c r="I37" s="17"/>
    </row>
    <row r="38" spans="2:15" ht="17.25" customHeight="1" thickBot="1" x14ac:dyDescent="0.35">
      <c r="B38" s="31"/>
      <c r="C38" s="36" t="s">
        <v>28</v>
      </c>
      <c r="D38" s="33"/>
      <c r="E38" s="33"/>
      <c r="F38" s="33"/>
      <c r="G38" s="46">
        <f>COUNTIF(Infrastructure!$D$3:$D$202,'Data Summary (NI)'!C38)</f>
        <v>0</v>
      </c>
      <c r="H38" s="48" t="e">
        <f t="shared" si="3"/>
        <v>#DIV/0!</v>
      </c>
      <c r="I38" s="17"/>
      <c r="J38" s="56" t="s">
        <v>61</v>
      </c>
      <c r="K38" s="57"/>
      <c r="L38" s="57"/>
      <c r="M38" s="57"/>
      <c r="N38" s="57"/>
      <c r="O38" s="58"/>
    </row>
    <row r="39" spans="2:15" ht="17.25" customHeight="1" thickBot="1" x14ac:dyDescent="0.35">
      <c r="I39" s="17"/>
      <c r="J39" s="59"/>
      <c r="K39" s="60"/>
      <c r="L39" s="60"/>
      <c r="M39" s="60"/>
      <c r="N39" s="60"/>
      <c r="O39" s="61"/>
    </row>
    <row r="40" spans="2:15" ht="17.25" customHeight="1" x14ac:dyDescent="0.3">
      <c r="B40" s="56" t="s">
        <v>63</v>
      </c>
      <c r="C40" s="57"/>
      <c r="D40" s="57"/>
      <c r="E40" s="57"/>
      <c r="F40" s="57"/>
      <c r="G40" s="57"/>
      <c r="H40" s="58"/>
      <c r="I40" s="17"/>
      <c r="J40" s="34"/>
      <c r="K40" s="28" t="s">
        <v>37</v>
      </c>
      <c r="L40" s="9"/>
      <c r="M40" s="9"/>
      <c r="N40" s="45">
        <f>COUNTIF(Infrastructure!$K$3:$K$202,'Data Summary (INFRA)'!K40)</f>
        <v>0</v>
      </c>
      <c r="O40" s="47" t="e">
        <f>N40/(SUM($N$40:$N$44))</f>
        <v>#DIV/0!</v>
      </c>
    </row>
    <row r="41" spans="2:15" ht="17.25" customHeight="1" x14ac:dyDescent="0.3">
      <c r="B41" s="59"/>
      <c r="C41" s="60"/>
      <c r="D41" s="60"/>
      <c r="E41" s="60"/>
      <c r="F41" s="60"/>
      <c r="G41" s="60"/>
      <c r="H41" s="61"/>
      <c r="I41" s="17"/>
      <c r="J41" s="34"/>
      <c r="K41" s="28" t="s">
        <v>39</v>
      </c>
      <c r="L41" s="9"/>
      <c r="M41" s="9"/>
      <c r="N41" s="45">
        <f>COUNTIF(Infrastructure!$K$3:$K$202,'Data Summary (INFRA)'!K41)</f>
        <v>0</v>
      </c>
      <c r="O41" s="47" t="e">
        <f t="shared" ref="O41:O44" si="4">N41/(SUM($N$40:$N$44))</f>
        <v>#DIV/0!</v>
      </c>
    </row>
    <row r="42" spans="2:15" ht="17.25" customHeight="1" x14ac:dyDescent="0.3">
      <c r="B42" s="30"/>
      <c r="C42" s="38" t="s">
        <v>12</v>
      </c>
      <c r="D42" s="15"/>
      <c r="E42" s="15"/>
      <c r="F42" s="15"/>
      <c r="G42" s="45">
        <f>COUNTIF(Infrastructure!$E$3:$E$202,'Data Summary (INFRA)'!C42)</f>
        <v>0</v>
      </c>
      <c r="H42" s="49" t="e">
        <f>G42/(SUM($G$42:$G$43))</f>
        <v>#DIV/0!</v>
      </c>
      <c r="I42" s="17"/>
      <c r="J42" s="34"/>
      <c r="K42" s="28" t="s">
        <v>41</v>
      </c>
      <c r="L42" s="9"/>
      <c r="M42" s="9"/>
      <c r="N42" s="45">
        <f>COUNTIF(Infrastructure!$K$3:$K$202,'Data Summary (INFRA)'!K42)</f>
        <v>0</v>
      </c>
      <c r="O42" s="47" t="e">
        <f t="shared" si="4"/>
        <v>#DIV/0!</v>
      </c>
    </row>
    <row r="43" spans="2:15" ht="17.25" customHeight="1" thickBot="1" x14ac:dyDescent="0.35">
      <c r="B43" s="31"/>
      <c r="C43" s="39" t="s">
        <v>14</v>
      </c>
      <c r="D43" s="33"/>
      <c r="E43" s="33"/>
      <c r="F43" s="33"/>
      <c r="G43" s="46">
        <f>COUNTIF(Infrastructure!$E$3:$E$202,'Data Summary (INFRA)'!C43)</f>
        <v>0</v>
      </c>
      <c r="H43" s="50" t="e">
        <f>G43/(SUM($G$42:$G$43))</f>
        <v>#DIV/0!</v>
      </c>
      <c r="I43" s="17"/>
      <c r="J43" s="34"/>
      <c r="K43" s="28" t="s">
        <v>43</v>
      </c>
      <c r="L43" s="9"/>
      <c r="M43" s="9"/>
      <c r="N43" s="45">
        <f>COUNTIF(Infrastructure!$K$3:$K$202,'Data Summary (INFRA)'!K43)</f>
        <v>0</v>
      </c>
      <c r="O43" s="47" t="e">
        <f t="shared" si="4"/>
        <v>#DIV/0!</v>
      </c>
    </row>
    <row r="44" spans="2:15" ht="17.25" customHeight="1" thickBot="1" x14ac:dyDescent="0.35">
      <c r="B44" t="s">
        <v>69</v>
      </c>
      <c r="C44" s="27"/>
      <c r="D44" s="15"/>
      <c r="E44" s="15"/>
      <c r="F44" s="15"/>
      <c r="G44" s="15"/>
      <c r="H44" s="17"/>
      <c r="I44" s="24"/>
      <c r="J44" s="35"/>
      <c r="K44" s="36" t="s">
        <v>44</v>
      </c>
      <c r="L44" s="37"/>
      <c r="M44" s="37"/>
      <c r="N44" s="46">
        <f>COUNTIF(Infrastructure!$K$3:$K$202,'Data Summary (INFRA)'!K44)</f>
        <v>0</v>
      </c>
      <c r="O44" s="48" t="e">
        <f t="shared" si="4"/>
        <v>#DIV/0!</v>
      </c>
    </row>
    <row r="45" spans="2:15" ht="17.25" customHeight="1" thickBot="1" x14ac:dyDescent="0.35">
      <c r="B45" s="56" t="s">
        <v>58</v>
      </c>
      <c r="C45" s="57"/>
      <c r="D45" s="57"/>
      <c r="E45" s="57"/>
      <c r="F45" s="57"/>
      <c r="G45" s="57"/>
      <c r="H45" s="58"/>
      <c r="I45" s="24"/>
      <c r="J45" s="9"/>
      <c r="K45" s="28"/>
      <c r="L45" s="9"/>
      <c r="M45" s="9"/>
      <c r="N45" s="9"/>
    </row>
    <row r="46" spans="2:15" ht="17.25" customHeight="1" x14ac:dyDescent="0.3">
      <c r="B46" s="59"/>
      <c r="C46" s="60"/>
      <c r="D46" s="60"/>
      <c r="E46" s="60"/>
      <c r="F46" s="60"/>
      <c r="G46" s="60"/>
      <c r="H46" s="61"/>
      <c r="I46" s="17"/>
      <c r="J46" s="56" t="s">
        <v>62</v>
      </c>
      <c r="K46" s="57"/>
      <c r="L46" s="57"/>
      <c r="M46" s="57"/>
      <c r="N46" s="57"/>
      <c r="O46" s="58"/>
    </row>
    <row r="47" spans="2:15" ht="17.25" customHeight="1" x14ac:dyDescent="0.3">
      <c r="B47" s="34"/>
      <c r="C47" s="28" t="s">
        <v>34</v>
      </c>
      <c r="D47" s="15"/>
      <c r="E47" s="15"/>
      <c r="F47" s="15"/>
      <c r="G47" s="45">
        <f>COUNTIF(Infrastructure!$H$3:$H$202,'Data Summary (INFRA)'!C47)</f>
        <v>0</v>
      </c>
      <c r="H47" s="49" t="e">
        <f t="shared" ref="H47:H54" si="5">G47/(SUM($G$47:$G$54))</f>
        <v>#DIV/0!</v>
      </c>
      <c r="I47" s="17"/>
      <c r="J47" s="59"/>
      <c r="K47" s="60"/>
      <c r="L47" s="60"/>
      <c r="M47" s="60"/>
      <c r="N47" s="60"/>
      <c r="O47" s="61"/>
    </row>
    <row r="48" spans="2:15" ht="17.25" customHeight="1" thickBot="1" x14ac:dyDescent="0.35">
      <c r="B48" s="34"/>
      <c r="C48" s="28" t="s">
        <v>35</v>
      </c>
      <c r="D48" s="15"/>
      <c r="E48" s="15"/>
      <c r="F48" s="15"/>
      <c r="G48" s="45">
        <f>COUNTIF(Infrastructure!$H$3:$H$202,'Data Summary (INFRA)'!C48)</f>
        <v>0</v>
      </c>
      <c r="H48" s="49" t="e">
        <f t="shared" si="5"/>
        <v>#DIV/0!</v>
      </c>
      <c r="I48" s="17"/>
      <c r="J48" s="31"/>
      <c r="K48" s="36" t="s">
        <v>47</v>
      </c>
      <c r="L48" s="37"/>
      <c r="M48" s="37"/>
      <c r="N48" s="37"/>
      <c r="O48" s="53" t="e">
        <f>AVERAGE(Infrastructure!L3:L202)</f>
        <v>#DIV/0!</v>
      </c>
    </row>
    <row r="49" spans="2:15" ht="17.25" customHeight="1" x14ac:dyDescent="0.3">
      <c r="B49" s="34"/>
      <c r="C49" s="28" t="s">
        <v>36</v>
      </c>
      <c r="D49" s="15"/>
      <c r="E49" s="15"/>
      <c r="F49" s="15"/>
      <c r="G49" s="45">
        <f>COUNTIF(Infrastructure!$H$3:$H$202,'Data Summary (INFRA)'!C49)</f>
        <v>0</v>
      </c>
      <c r="H49" s="49" t="e">
        <f t="shared" si="5"/>
        <v>#DIV/0!</v>
      </c>
      <c r="I49" s="10"/>
      <c r="J49" s="9"/>
      <c r="K49" s="9"/>
      <c r="L49" s="9"/>
      <c r="M49" s="9"/>
      <c r="N49" s="9"/>
    </row>
    <row r="50" spans="2:15" x14ac:dyDescent="0.3">
      <c r="B50" s="34"/>
      <c r="C50" s="28" t="s">
        <v>38</v>
      </c>
      <c r="D50" s="15"/>
      <c r="E50" s="15"/>
      <c r="F50" s="15"/>
      <c r="G50" s="45">
        <f>COUNTIF(Infrastructure!$H$3:$H$202,'Data Summary (INFRA)'!C50)</f>
        <v>0</v>
      </c>
      <c r="H50" s="49" t="e">
        <f t="shared" si="5"/>
        <v>#DIV/0!</v>
      </c>
      <c r="I50" s="10"/>
      <c r="J50" s="55" t="s">
        <v>68</v>
      </c>
      <c r="K50" s="55"/>
      <c r="L50" s="55"/>
      <c r="M50" s="55"/>
      <c r="N50" s="55"/>
      <c r="O50" s="55"/>
    </row>
    <row r="51" spans="2:15" x14ac:dyDescent="0.3">
      <c r="B51" s="34"/>
      <c r="C51" s="28" t="s">
        <v>40</v>
      </c>
      <c r="D51" s="15"/>
      <c r="E51" s="15"/>
      <c r="F51" s="15"/>
      <c r="G51" s="45">
        <f>COUNTIF(Infrastructure!$H$3:$H$202,'Data Summary (INFRA)'!C51)</f>
        <v>0</v>
      </c>
      <c r="H51" s="49" t="e">
        <f t="shared" si="5"/>
        <v>#DIV/0!</v>
      </c>
      <c r="I51" s="29"/>
      <c r="J51" s="55"/>
      <c r="K51" s="55"/>
      <c r="L51" s="55"/>
      <c r="M51" s="55"/>
      <c r="N51" s="55"/>
      <c r="O51" s="55"/>
    </row>
    <row r="52" spans="2:15" x14ac:dyDescent="0.3">
      <c r="B52" s="34"/>
      <c r="C52" s="28" t="s">
        <v>42</v>
      </c>
      <c r="D52" s="15"/>
      <c r="E52" s="15"/>
      <c r="F52" s="15"/>
      <c r="G52" s="45">
        <f>COUNTIF(Infrastructure!$H$3:$H$202,'Data Summary (INFRA)'!C52)</f>
        <v>0</v>
      </c>
      <c r="H52" s="49" t="e">
        <f t="shared" si="5"/>
        <v>#DIV/0!</v>
      </c>
      <c r="I52" s="25"/>
    </row>
    <row r="53" spans="2:15" x14ac:dyDescent="0.3">
      <c r="B53" s="34"/>
      <c r="C53" s="28" t="s">
        <v>45</v>
      </c>
      <c r="D53" s="15"/>
      <c r="E53" s="15"/>
      <c r="F53" s="15"/>
      <c r="G53" s="45">
        <f>COUNTIF(Infrastructure!$H$3:$H$202,'Data Summary (INFRA)'!C53)</f>
        <v>0</v>
      </c>
      <c r="H53" s="49" t="e">
        <f t="shared" si="5"/>
        <v>#DIV/0!</v>
      </c>
      <c r="I53" s="25"/>
    </row>
    <row r="54" spans="2:15" ht="17.25" thickBot="1" x14ac:dyDescent="0.35">
      <c r="B54" s="35"/>
      <c r="C54" s="36" t="s">
        <v>46</v>
      </c>
      <c r="D54" s="33"/>
      <c r="E54" s="33"/>
      <c r="F54" s="33"/>
      <c r="G54" s="46">
        <f>COUNTIF(Infrastructure!$H$3:$H$202,'Data Summary (INFRA)'!C54)</f>
        <v>0</v>
      </c>
      <c r="H54" s="50" t="e">
        <f t="shared" si="5"/>
        <v>#DIV/0!</v>
      </c>
      <c r="I54" s="25"/>
    </row>
    <row r="55" spans="2:15" x14ac:dyDescent="0.3">
      <c r="I55" s="25"/>
    </row>
    <row r="56" spans="2:15" x14ac:dyDescent="0.3">
      <c r="I56" s="10"/>
    </row>
    <row r="57" spans="2:15" x14ac:dyDescent="0.3">
      <c r="I57" s="25"/>
    </row>
    <row r="58" spans="2:15" x14ac:dyDescent="0.3">
      <c r="I58" s="25"/>
    </row>
    <row r="59" spans="2:15" x14ac:dyDescent="0.3">
      <c r="B59" s="10"/>
      <c r="C59" s="10"/>
      <c r="D59" s="10"/>
      <c r="E59" s="10"/>
      <c r="F59" s="9"/>
      <c r="G59" s="9"/>
      <c r="H59" s="10"/>
      <c r="I59" s="25"/>
    </row>
    <row r="60" spans="2:15" x14ac:dyDescent="0.3">
      <c r="B60" s="10"/>
      <c r="C60" s="10"/>
      <c r="D60" s="10"/>
      <c r="E60" s="10"/>
      <c r="F60" s="9"/>
      <c r="I60" s="10"/>
    </row>
    <row r="61" spans="2:15" x14ac:dyDescent="0.3">
      <c r="B61" s="11"/>
      <c r="C61" s="11"/>
      <c r="D61" s="11"/>
      <c r="E61" s="11"/>
      <c r="F61" s="9"/>
    </row>
    <row r="62" spans="2:15" x14ac:dyDescent="0.3">
      <c r="B62" s="11"/>
      <c r="C62" s="11"/>
      <c r="D62" s="11"/>
      <c r="E62" s="11"/>
      <c r="F62" s="9"/>
    </row>
    <row r="63" spans="2:15" x14ac:dyDescent="0.3">
      <c r="B63" s="10"/>
      <c r="C63" s="10"/>
      <c r="D63" s="10"/>
      <c r="E63" s="10"/>
      <c r="F63" s="9"/>
    </row>
    <row r="64" spans="2:15" x14ac:dyDescent="0.3">
      <c r="B64" s="10"/>
      <c r="C64" s="10"/>
      <c r="D64" s="10"/>
      <c r="E64" s="10"/>
      <c r="F64" s="9"/>
    </row>
    <row r="65" spans="2:6" x14ac:dyDescent="0.3">
      <c r="B65" s="11"/>
      <c r="C65" s="11"/>
      <c r="D65" s="11"/>
      <c r="E65" s="11"/>
      <c r="F65" s="9"/>
    </row>
    <row r="66" spans="2:6" x14ac:dyDescent="0.3">
      <c r="B66" s="11"/>
      <c r="C66" s="11"/>
      <c r="D66" s="11"/>
      <c r="E66" s="11"/>
      <c r="F66" s="9"/>
    </row>
  </sheetData>
  <mergeCells count="15">
    <mergeCell ref="D12:G12"/>
    <mergeCell ref="E2:I2"/>
    <mergeCell ref="E4:I4"/>
    <mergeCell ref="E6:I6"/>
    <mergeCell ref="E8:I8"/>
    <mergeCell ref="B17:H18"/>
    <mergeCell ref="B22:H23"/>
    <mergeCell ref="B31:H32"/>
    <mergeCell ref="B40:H41"/>
    <mergeCell ref="B45:H46"/>
    <mergeCell ref="J50:O51"/>
    <mergeCell ref="J28:O29"/>
    <mergeCell ref="J38:O39"/>
    <mergeCell ref="J46:O47"/>
    <mergeCell ref="J17:O18"/>
  </mergeCells>
  <dataValidations count="5">
    <dataValidation allowBlank="1" showInputMessage="1" showErrorMessage="1" prompt="Enter project name here" sqref="D2:E2" xr:uid="{79CCF98C-E4D1-4D08-939E-A599DE57701D}"/>
    <dataValidation allowBlank="1" showInputMessage="1" showErrorMessage="1" prompt="Enter agency name here" sqref="D4:E4" xr:uid="{74760729-8A2F-41D6-B0C8-658AAD483169}"/>
    <dataValidation allowBlank="1" showErrorMessage="1" prompt="Enter agency name here" sqref="D5:I5 D7:I7" xr:uid="{6CEA4D2C-9E23-4993-AD6C-F1C85B9F9221}"/>
    <dataValidation allowBlank="1" showInputMessage="1" showErrorMessage="1" prompt="Enter ATP cycle number here" sqref="D6:E6" xr:uid="{B7C43EA7-12ED-4A96-8B83-9BE6C1D5F5C7}"/>
    <dataValidation allowBlank="1" showInputMessage="1" showErrorMessage="1" prompt="Enter PPNO or Federal ID number here" sqref="D8:E8" xr:uid="{3E189EF7-1203-460A-B901-3FDED7871E70}"/>
  </dataValidations>
  <pageMargins left="0.7" right="0.7" top="0.75" bottom="0.75" header="0.3" footer="0.3"/>
  <pageSetup scale="69" orientation="portrait" r:id="rId1"/>
  <headerFooter>
    <oddHeader>&amp;LActive Transportation Resource Center&amp;RCounts+ Evaluation Metric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428C-6FD8-4C38-BACF-D4ABACF3C5A6}">
  <sheetPr>
    <tabColor theme="8"/>
  </sheetPr>
  <dimension ref="A2:M220"/>
  <sheetViews>
    <sheetView zoomScale="50" workbookViewId="0">
      <selection activeCell="K22" sqref="K22"/>
    </sheetView>
  </sheetViews>
  <sheetFormatPr defaultRowHeight="16.5" x14ac:dyDescent="0.3"/>
  <cols>
    <col min="1" max="1" width="13.625" style="1" customWidth="1"/>
    <col min="2" max="2" width="27.875" customWidth="1"/>
    <col min="3" max="4" width="27.75" customWidth="1"/>
    <col min="5" max="5" width="35" customWidth="1"/>
    <col min="6" max="7" width="20.875" customWidth="1"/>
    <col min="8" max="8" width="26.125" customWidth="1"/>
    <col min="9" max="9" width="18.5" customWidth="1"/>
    <col min="10" max="10" width="20.5" customWidth="1"/>
    <col min="11" max="11" width="21.75" customWidth="1"/>
    <col min="12" max="12" width="18.125" customWidth="1"/>
    <col min="13" max="13" width="21.25" customWidth="1"/>
  </cols>
  <sheetData>
    <row r="2" spans="1:13" ht="79.5" customHeight="1" x14ac:dyDescent="0.3">
      <c r="A2" s="51" t="s">
        <v>48</v>
      </c>
      <c r="B2" s="51" t="s">
        <v>11</v>
      </c>
      <c r="C2" s="51" t="s">
        <v>17</v>
      </c>
      <c r="D2" s="51" t="s">
        <v>54</v>
      </c>
      <c r="E2" s="51" t="s">
        <v>70</v>
      </c>
      <c r="F2" s="51" t="s">
        <v>56</v>
      </c>
      <c r="G2" s="51" t="s">
        <v>57</v>
      </c>
      <c r="H2" s="51" t="s">
        <v>58</v>
      </c>
      <c r="I2" s="51" t="s">
        <v>59</v>
      </c>
      <c r="J2" s="51" t="s">
        <v>60</v>
      </c>
      <c r="K2" s="51" t="s">
        <v>61</v>
      </c>
      <c r="L2" s="51" t="s">
        <v>62</v>
      </c>
      <c r="M2" s="52" t="s">
        <v>49</v>
      </c>
    </row>
    <row r="3" spans="1:13" ht="24.75" customHeight="1" x14ac:dyDescent="0.3">
      <c r="A3" s="1">
        <v>1</v>
      </c>
    </row>
    <row r="4" spans="1:13" ht="24.75" customHeight="1" x14ac:dyDescent="0.3">
      <c r="A4" s="1">
        <v>2</v>
      </c>
    </row>
    <row r="5" spans="1:13" ht="24.75" customHeight="1" x14ac:dyDescent="0.3">
      <c r="A5" s="1">
        <v>3</v>
      </c>
    </row>
    <row r="6" spans="1:13" ht="24.75" customHeight="1" x14ac:dyDescent="0.3">
      <c r="A6" s="1">
        <v>4</v>
      </c>
    </row>
    <row r="7" spans="1:13" ht="24.75" customHeight="1" x14ac:dyDescent="0.3">
      <c r="A7" s="1">
        <v>5</v>
      </c>
    </row>
    <row r="8" spans="1:13" ht="24.75" customHeight="1" x14ac:dyDescent="0.3">
      <c r="A8" s="1">
        <v>6</v>
      </c>
    </row>
    <row r="9" spans="1:13" ht="24.75" customHeight="1" x14ac:dyDescent="0.3">
      <c r="A9" s="1">
        <v>7</v>
      </c>
    </row>
    <row r="10" spans="1:13" ht="24.75" customHeight="1" x14ac:dyDescent="0.3">
      <c r="A10" s="1">
        <v>8</v>
      </c>
    </row>
    <row r="11" spans="1:13" ht="24.75" customHeight="1" x14ac:dyDescent="0.3">
      <c r="A11" s="1">
        <v>9</v>
      </c>
    </row>
    <row r="12" spans="1:13" ht="24.75" customHeight="1" x14ac:dyDescent="0.3">
      <c r="A12" s="1">
        <v>10</v>
      </c>
    </row>
    <row r="13" spans="1:13" ht="24.75" customHeight="1" x14ac:dyDescent="0.3">
      <c r="A13" s="1">
        <v>11</v>
      </c>
    </row>
    <row r="14" spans="1:13" ht="24.75" customHeight="1" x14ac:dyDescent="0.3">
      <c r="A14" s="1">
        <v>12</v>
      </c>
    </row>
    <row r="15" spans="1:13" ht="24.75" customHeight="1" x14ac:dyDescent="0.3">
      <c r="A15" s="1">
        <v>13</v>
      </c>
    </row>
    <row r="16" spans="1:13" ht="24.75" customHeight="1" x14ac:dyDescent="0.3">
      <c r="A16" s="1">
        <v>14</v>
      </c>
    </row>
    <row r="17" spans="1:1" ht="24.75" customHeight="1" x14ac:dyDescent="0.3">
      <c r="A17" s="1">
        <v>15</v>
      </c>
    </row>
    <row r="18" spans="1:1" ht="24.75" customHeight="1" x14ac:dyDescent="0.3">
      <c r="A18" s="1">
        <v>16</v>
      </c>
    </row>
    <row r="19" spans="1:1" ht="24.75" customHeight="1" x14ac:dyDescent="0.3">
      <c r="A19" s="1">
        <v>17</v>
      </c>
    </row>
    <row r="20" spans="1:1" ht="24.75" customHeight="1" x14ac:dyDescent="0.3">
      <c r="A20" s="1">
        <v>18</v>
      </c>
    </row>
    <row r="21" spans="1:1" ht="24.75" customHeight="1" x14ac:dyDescent="0.3">
      <c r="A21" s="1">
        <v>19</v>
      </c>
    </row>
    <row r="22" spans="1:1" ht="24.75" customHeight="1" x14ac:dyDescent="0.3">
      <c r="A22" s="1">
        <v>20</v>
      </c>
    </row>
    <row r="23" spans="1:1" ht="24.75" customHeight="1" x14ac:dyDescent="0.3">
      <c r="A23" s="1">
        <v>21</v>
      </c>
    </row>
    <row r="24" spans="1:1" ht="24.75" customHeight="1" x14ac:dyDescent="0.3">
      <c r="A24" s="1">
        <v>22</v>
      </c>
    </row>
    <row r="25" spans="1:1" ht="24.75" customHeight="1" x14ac:dyDescent="0.3">
      <c r="A25" s="1">
        <v>23</v>
      </c>
    </row>
    <row r="26" spans="1:1" ht="24.75" customHeight="1" x14ac:dyDescent="0.3">
      <c r="A26" s="1">
        <v>24</v>
      </c>
    </row>
    <row r="27" spans="1:1" ht="24.75" customHeight="1" x14ac:dyDescent="0.3">
      <c r="A27" s="1">
        <v>25</v>
      </c>
    </row>
    <row r="28" spans="1:1" ht="24.75" customHeight="1" x14ac:dyDescent="0.3">
      <c r="A28" s="1">
        <v>26</v>
      </c>
    </row>
    <row r="29" spans="1:1" ht="24.75" customHeight="1" x14ac:dyDescent="0.3">
      <c r="A29" s="1">
        <v>27</v>
      </c>
    </row>
    <row r="30" spans="1:1" ht="24.75" customHeight="1" x14ac:dyDescent="0.3">
      <c r="A30" s="1">
        <v>28</v>
      </c>
    </row>
    <row r="31" spans="1:1" ht="24.75" customHeight="1" x14ac:dyDescent="0.3">
      <c r="A31" s="1">
        <v>29</v>
      </c>
    </row>
    <row r="32" spans="1:1" ht="24.75" customHeight="1" x14ac:dyDescent="0.3">
      <c r="A32" s="1">
        <v>30</v>
      </c>
    </row>
    <row r="33" spans="1:1" ht="24.75" customHeight="1" x14ac:dyDescent="0.3">
      <c r="A33" s="1">
        <v>31</v>
      </c>
    </row>
    <row r="34" spans="1:1" ht="24.75" customHeight="1" x14ac:dyDescent="0.3">
      <c r="A34" s="1">
        <v>32</v>
      </c>
    </row>
    <row r="35" spans="1:1" ht="24.75" customHeight="1" x14ac:dyDescent="0.3">
      <c r="A35" s="1">
        <v>33</v>
      </c>
    </row>
    <row r="36" spans="1:1" ht="24.75" customHeight="1" x14ac:dyDescent="0.3">
      <c r="A36" s="1">
        <v>34</v>
      </c>
    </row>
    <row r="37" spans="1:1" ht="24.75" customHeight="1" x14ac:dyDescent="0.3">
      <c r="A37" s="1">
        <v>35</v>
      </c>
    </row>
    <row r="38" spans="1:1" ht="24.75" customHeight="1" x14ac:dyDescent="0.3">
      <c r="A38" s="1">
        <v>36</v>
      </c>
    </row>
    <row r="39" spans="1:1" ht="24.75" customHeight="1" x14ac:dyDescent="0.3">
      <c r="A39" s="1">
        <v>37</v>
      </c>
    </row>
    <row r="40" spans="1:1" ht="24.75" customHeight="1" x14ac:dyDescent="0.3">
      <c r="A40" s="1">
        <v>38</v>
      </c>
    </row>
    <row r="41" spans="1:1" ht="24.75" customHeight="1" x14ac:dyDescent="0.3">
      <c r="A41" s="1">
        <v>39</v>
      </c>
    </row>
    <row r="42" spans="1:1" ht="24.75" customHeight="1" x14ac:dyDescent="0.3">
      <c r="A42" s="1">
        <v>40</v>
      </c>
    </row>
    <row r="43" spans="1:1" ht="24.75" customHeight="1" x14ac:dyDescent="0.3">
      <c r="A43" s="1">
        <v>41</v>
      </c>
    </row>
    <row r="44" spans="1:1" ht="24.75" customHeight="1" x14ac:dyDescent="0.3">
      <c r="A44" s="1">
        <v>42</v>
      </c>
    </row>
    <row r="45" spans="1:1" ht="24.75" customHeight="1" x14ac:dyDescent="0.3">
      <c r="A45" s="1">
        <v>43</v>
      </c>
    </row>
    <row r="46" spans="1:1" ht="24.75" customHeight="1" x14ac:dyDescent="0.3">
      <c r="A46" s="1">
        <v>44</v>
      </c>
    </row>
    <row r="47" spans="1:1" ht="24.75" customHeight="1" x14ac:dyDescent="0.3">
      <c r="A47" s="1">
        <v>45</v>
      </c>
    </row>
    <row r="48" spans="1:1" ht="24.75" customHeight="1" x14ac:dyDescent="0.3">
      <c r="A48" s="1">
        <v>46</v>
      </c>
    </row>
    <row r="49" spans="1:1" ht="24.75" customHeight="1" x14ac:dyDescent="0.3">
      <c r="A49" s="1">
        <v>47</v>
      </c>
    </row>
    <row r="50" spans="1:1" ht="24.75" customHeight="1" x14ac:dyDescent="0.3">
      <c r="A50" s="1">
        <v>48</v>
      </c>
    </row>
    <row r="51" spans="1:1" ht="24.75" customHeight="1" x14ac:dyDescent="0.3">
      <c r="A51" s="1">
        <v>49</v>
      </c>
    </row>
    <row r="52" spans="1:1" ht="24.75" customHeight="1" x14ac:dyDescent="0.3">
      <c r="A52" s="1">
        <v>50</v>
      </c>
    </row>
    <row r="53" spans="1:1" ht="24.75" customHeight="1" x14ac:dyDescent="0.3">
      <c r="A53" s="1">
        <v>51</v>
      </c>
    </row>
    <row r="54" spans="1:1" ht="24.75" customHeight="1" x14ac:dyDescent="0.3">
      <c r="A54" s="1">
        <v>52</v>
      </c>
    </row>
    <row r="55" spans="1:1" ht="24.75" customHeight="1" x14ac:dyDescent="0.3">
      <c r="A55" s="1">
        <v>53</v>
      </c>
    </row>
    <row r="56" spans="1:1" ht="24.75" customHeight="1" x14ac:dyDescent="0.3">
      <c r="A56" s="1">
        <v>54</v>
      </c>
    </row>
    <row r="57" spans="1:1" ht="24.75" customHeight="1" x14ac:dyDescent="0.3">
      <c r="A57" s="1">
        <v>55</v>
      </c>
    </row>
    <row r="58" spans="1:1" ht="24.75" customHeight="1" x14ac:dyDescent="0.3">
      <c r="A58" s="1">
        <v>56</v>
      </c>
    </row>
    <row r="59" spans="1:1" ht="24.75" customHeight="1" x14ac:dyDescent="0.3">
      <c r="A59" s="1">
        <v>57</v>
      </c>
    </row>
    <row r="60" spans="1:1" ht="24.75" customHeight="1" x14ac:dyDescent="0.3">
      <c r="A60" s="1">
        <v>58</v>
      </c>
    </row>
    <row r="61" spans="1:1" ht="24.75" customHeight="1" x14ac:dyDescent="0.3">
      <c r="A61" s="1">
        <v>59</v>
      </c>
    </row>
    <row r="62" spans="1:1" ht="24.75" customHeight="1" x14ac:dyDescent="0.3">
      <c r="A62" s="1">
        <v>60</v>
      </c>
    </row>
    <row r="63" spans="1:1" ht="24.75" customHeight="1" x14ac:dyDescent="0.3">
      <c r="A63" s="1">
        <v>61</v>
      </c>
    </row>
    <row r="64" spans="1:1" ht="24.75" customHeight="1" x14ac:dyDescent="0.3">
      <c r="A64" s="1">
        <v>62</v>
      </c>
    </row>
    <row r="65" spans="1:1" ht="24.75" customHeight="1" x14ac:dyDescent="0.3">
      <c r="A65" s="1">
        <v>63</v>
      </c>
    </row>
    <row r="66" spans="1:1" ht="24.75" customHeight="1" x14ac:dyDescent="0.3">
      <c r="A66" s="1">
        <v>64</v>
      </c>
    </row>
    <row r="67" spans="1:1" ht="24.75" customHeight="1" x14ac:dyDescent="0.3">
      <c r="A67" s="1">
        <v>65</v>
      </c>
    </row>
    <row r="68" spans="1:1" ht="24.75" customHeight="1" x14ac:dyDescent="0.3">
      <c r="A68" s="1">
        <v>66</v>
      </c>
    </row>
    <row r="69" spans="1:1" ht="24.75" customHeight="1" x14ac:dyDescent="0.3">
      <c r="A69" s="1">
        <v>67</v>
      </c>
    </row>
    <row r="70" spans="1:1" ht="24.75" customHeight="1" x14ac:dyDescent="0.3">
      <c r="A70" s="1">
        <v>68</v>
      </c>
    </row>
    <row r="71" spans="1:1" ht="24.75" customHeight="1" x14ac:dyDescent="0.3">
      <c r="A71" s="1">
        <v>69</v>
      </c>
    </row>
    <row r="72" spans="1:1" ht="24.75" customHeight="1" x14ac:dyDescent="0.3">
      <c r="A72" s="1">
        <v>70</v>
      </c>
    </row>
    <row r="73" spans="1:1" ht="24.75" customHeight="1" x14ac:dyDescent="0.3">
      <c r="A73" s="1">
        <v>71</v>
      </c>
    </row>
    <row r="74" spans="1:1" ht="24.75" customHeight="1" x14ac:dyDescent="0.3">
      <c r="A74" s="1">
        <v>72</v>
      </c>
    </row>
    <row r="75" spans="1:1" ht="24.75" customHeight="1" x14ac:dyDescent="0.3">
      <c r="A75" s="1">
        <v>73</v>
      </c>
    </row>
    <row r="76" spans="1:1" ht="24.75" customHeight="1" x14ac:dyDescent="0.3">
      <c r="A76" s="1">
        <v>74</v>
      </c>
    </row>
    <row r="77" spans="1:1" ht="24.75" customHeight="1" x14ac:dyDescent="0.3">
      <c r="A77" s="1">
        <v>75</v>
      </c>
    </row>
    <row r="78" spans="1:1" ht="24.75" customHeight="1" x14ac:dyDescent="0.3">
      <c r="A78" s="1">
        <v>76</v>
      </c>
    </row>
    <row r="79" spans="1:1" ht="24.75" customHeight="1" x14ac:dyDescent="0.3">
      <c r="A79" s="1">
        <v>77</v>
      </c>
    </row>
    <row r="80" spans="1:1" ht="24.75" customHeight="1" x14ac:dyDescent="0.3">
      <c r="A80" s="1">
        <v>78</v>
      </c>
    </row>
    <row r="81" spans="1:1" ht="24.75" customHeight="1" x14ac:dyDescent="0.3">
      <c r="A81" s="1">
        <v>79</v>
      </c>
    </row>
    <row r="82" spans="1:1" ht="24.75" customHeight="1" x14ac:dyDescent="0.3">
      <c r="A82" s="1">
        <v>80</v>
      </c>
    </row>
    <row r="83" spans="1:1" ht="24.75" customHeight="1" x14ac:dyDescent="0.3">
      <c r="A83" s="1">
        <v>81</v>
      </c>
    </row>
    <row r="84" spans="1:1" ht="24.75" customHeight="1" x14ac:dyDescent="0.3">
      <c r="A84" s="1">
        <v>82</v>
      </c>
    </row>
    <row r="85" spans="1:1" ht="24.75" customHeight="1" x14ac:dyDescent="0.3">
      <c r="A85" s="1">
        <v>83</v>
      </c>
    </row>
    <row r="86" spans="1:1" ht="24.75" customHeight="1" x14ac:dyDescent="0.3">
      <c r="A86" s="1">
        <v>84</v>
      </c>
    </row>
    <row r="87" spans="1:1" ht="24.75" customHeight="1" x14ac:dyDescent="0.3">
      <c r="A87" s="1">
        <v>85</v>
      </c>
    </row>
    <row r="88" spans="1:1" ht="24.75" customHeight="1" x14ac:dyDescent="0.3">
      <c r="A88" s="1">
        <v>86</v>
      </c>
    </row>
    <row r="89" spans="1:1" ht="24.75" customHeight="1" x14ac:dyDescent="0.3">
      <c r="A89" s="1">
        <v>87</v>
      </c>
    </row>
    <row r="90" spans="1:1" ht="24.75" customHeight="1" x14ac:dyDescent="0.3">
      <c r="A90" s="1">
        <v>88</v>
      </c>
    </row>
    <row r="91" spans="1:1" ht="24.75" customHeight="1" x14ac:dyDescent="0.3">
      <c r="A91" s="1">
        <v>89</v>
      </c>
    </row>
    <row r="92" spans="1:1" ht="24.75" customHeight="1" x14ac:dyDescent="0.3">
      <c r="A92" s="1">
        <v>90</v>
      </c>
    </row>
    <row r="93" spans="1:1" ht="24.75" customHeight="1" x14ac:dyDescent="0.3">
      <c r="A93" s="1">
        <v>91</v>
      </c>
    </row>
    <row r="94" spans="1:1" ht="24.75" customHeight="1" x14ac:dyDescent="0.3">
      <c r="A94" s="1">
        <v>92</v>
      </c>
    </row>
    <row r="95" spans="1:1" ht="24.75" customHeight="1" x14ac:dyDescent="0.3">
      <c r="A95" s="1">
        <v>93</v>
      </c>
    </row>
    <row r="96" spans="1:1" ht="24.75" customHeight="1" x14ac:dyDescent="0.3">
      <c r="A96" s="1">
        <v>94</v>
      </c>
    </row>
    <row r="97" spans="1:1" ht="24.75" customHeight="1" x14ac:dyDescent="0.3">
      <c r="A97" s="1">
        <v>95</v>
      </c>
    </row>
    <row r="98" spans="1:1" ht="24.75" customHeight="1" x14ac:dyDescent="0.3">
      <c r="A98" s="1">
        <v>96</v>
      </c>
    </row>
    <row r="99" spans="1:1" ht="24.75" customHeight="1" x14ac:dyDescent="0.3">
      <c r="A99" s="1">
        <v>97</v>
      </c>
    </row>
    <row r="100" spans="1:1" ht="24.75" customHeight="1" x14ac:dyDescent="0.3">
      <c r="A100" s="1">
        <v>98</v>
      </c>
    </row>
    <row r="101" spans="1:1" ht="24.75" customHeight="1" x14ac:dyDescent="0.3">
      <c r="A101" s="1">
        <v>99</v>
      </c>
    </row>
    <row r="102" spans="1:1" ht="24.75" customHeight="1" x14ac:dyDescent="0.3">
      <c r="A102" s="1">
        <v>100</v>
      </c>
    </row>
    <row r="103" spans="1:1" ht="24.75" customHeight="1" x14ac:dyDescent="0.3">
      <c r="A103" s="1">
        <v>101</v>
      </c>
    </row>
    <row r="104" spans="1:1" ht="24.75" customHeight="1" x14ac:dyDescent="0.3">
      <c r="A104" s="1">
        <v>102</v>
      </c>
    </row>
    <row r="105" spans="1:1" ht="24.75" customHeight="1" x14ac:dyDescent="0.3">
      <c r="A105" s="1">
        <v>103</v>
      </c>
    </row>
    <row r="106" spans="1:1" ht="24.75" customHeight="1" x14ac:dyDescent="0.3">
      <c r="A106" s="1">
        <v>104</v>
      </c>
    </row>
    <row r="107" spans="1:1" ht="24.75" customHeight="1" x14ac:dyDescent="0.3">
      <c r="A107" s="1">
        <v>105</v>
      </c>
    </row>
    <row r="108" spans="1:1" ht="24.75" customHeight="1" x14ac:dyDescent="0.3">
      <c r="A108" s="1">
        <v>106</v>
      </c>
    </row>
    <row r="109" spans="1:1" ht="24.75" customHeight="1" x14ac:dyDescent="0.3">
      <c r="A109" s="1">
        <v>107</v>
      </c>
    </row>
    <row r="110" spans="1:1" ht="24.75" customHeight="1" x14ac:dyDescent="0.3">
      <c r="A110" s="1">
        <v>108</v>
      </c>
    </row>
    <row r="111" spans="1:1" ht="24.75" customHeight="1" x14ac:dyDescent="0.3">
      <c r="A111" s="1">
        <v>109</v>
      </c>
    </row>
    <row r="112" spans="1:1" ht="24.75" customHeight="1" x14ac:dyDescent="0.3">
      <c r="A112" s="1">
        <v>110</v>
      </c>
    </row>
    <row r="113" spans="1:1" ht="24.75" customHeight="1" x14ac:dyDescent="0.3">
      <c r="A113" s="1">
        <v>111</v>
      </c>
    </row>
    <row r="114" spans="1:1" ht="24.75" customHeight="1" x14ac:dyDescent="0.3">
      <c r="A114" s="1">
        <v>112</v>
      </c>
    </row>
    <row r="115" spans="1:1" ht="24.75" customHeight="1" x14ac:dyDescent="0.3">
      <c r="A115" s="1">
        <v>113</v>
      </c>
    </row>
    <row r="116" spans="1:1" ht="24.75" customHeight="1" x14ac:dyDescent="0.3">
      <c r="A116" s="1">
        <v>114</v>
      </c>
    </row>
    <row r="117" spans="1:1" ht="24.75" customHeight="1" x14ac:dyDescent="0.3">
      <c r="A117" s="1">
        <v>115</v>
      </c>
    </row>
    <row r="118" spans="1:1" ht="24.75" customHeight="1" x14ac:dyDescent="0.3">
      <c r="A118" s="1">
        <v>116</v>
      </c>
    </row>
    <row r="119" spans="1:1" ht="24.75" customHeight="1" x14ac:dyDescent="0.3">
      <c r="A119" s="1">
        <v>117</v>
      </c>
    </row>
    <row r="120" spans="1:1" ht="24.75" customHeight="1" x14ac:dyDescent="0.3">
      <c r="A120" s="1">
        <v>118</v>
      </c>
    </row>
    <row r="121" spans="1:1" ht="24.75" customHeight="1" x14ac:dyDescent="0.3">
      <c r="A121" s="1">
        <v>119</v>
      </c>
    </row>
    <row r="122" spans="1:1" ht="24.75" customHeight="1" x14ac:dyDescent="0.3">
      <c r="A122" s="1">
        <v>120</v>
      </c>
    </row>
    <row r="123" spans="1:1" ht="24.75" customHeight="1" x14ac:dyDescent="0.3">
      <c r="A123" s="1">
        <v>121</v>
      </c>
    </row>
    <row r="124" spans="1:1" ht="24.75" customHeight="1" x14ac:dyDescent="0.3">
      <c r="A124" s="1">
        <v>122</v>
      </c>
    </row>
    <row r="125" spans="1:1" ht="24.75" customHeight="1" x14ac:dyDescent="0.3">
      <c r="A125" s="1">
        <v>123</v>
      </c>
    </row>
    <row r="126" spans="1:1" ht="24.75" customHeight="1" x14ac:dyDescent="0.3">
      <c r="A126" s="1">
        <v>124</v>
      </c>
    </row>
    <row r="127" spans="1:1" ht="24.75" customHeight="1" x14ac:dyDescent="0.3">
      <c r="A127" s="1">
        <v>125</v>
      </c>
    </row>
    <row r="128" spans="1:1" ht="24.75" customHeight="1" x14ac:dyDescent="0.3">
      <c r="A128" s="1">
        <v>126</v>
      </c>
    </row>
    <row r="129" spans="1:1" ht="24.75" customHeight="1" x14ac:dyDescent="0.3">
      <c r="A129" s="1">
        <v>127</v>
      </c>
    </row>
    <row r="130" spans="1:1" ht="24.75" customHeight="1" x14ac:dyDescent="0.3">
      <c r="A130" s="1">
        <v>128</v>
      </c>
    </row>
    <row r="131" spans="1:1" ht="24.75" customHeight="1" x14ac:dyDescent="0.3">
      <c r="A131" s="1">
        <v>129</v>
      </c>
    </row>
    <row r="132" spans="1:1" ht="24.75" customHeight="1" x14ac:dyDescent="0.3">
      <c r="A132" s="1">
        <v>130</v>
      </c>
    </row>
    <row r="133" spans="1:1" ht="24.75" customHeight="1" x14ac:dyDescent="0.3">
      <c r="A133" s="1">
        <v>131</v>
      </c>
    </row>
    <row r="134" spans="1:1" ht="24.75" customHeight="1" x14ac:dyDescent="0.3">
      <c r="A134" s="1">
        <v>132</v>
      </c>
    </row>
    <row r="135" spans="1:1" ht="24.75" customHeight="1" x14ac:dyDescent="0.3">
      <c r="A135" s="1">
        <v>133</v>
      </c>
    </row>
    <row r="136" spans="1:1" ht="24.75" customHeight="1" x14ac:dyDescent="0.3">
      <c r="A136" s="1">
        <v>134</v>
      </c>
    </row>
    <row r="137" spans="1:1" ht="24.75" customHeight="1" x14ac:dyDescent="0.3">
      <c r="A137" s="1">
        <v>135</v>
      </c>
    </row>
    <row r="138" spans="1:1" ht="24.75" customHeight="1" x14ac:dyDescent="0.3">
      <c r="A138" s="1">
        <v>136</v>
      </c>
    </row>
    <row r="139" spans="1:1" ht="24.75" customHeight="1" x14ac:dyDescent="0.3">
      <c r="A139" s="1">
        <v>137</v>
      </c>
    </row>
    <row r="140" spans="1:1" ht="24.75" customHeight="1" x14ac:dyDescent="0.3">
      <c r="A140" s="1">
        <v>138</v>
      </c>
    </row>
    <row r="141" spans="1:1" ht="24.75" customHeight="1" x14ac:dyDescent="0.3">
      <c r="A141" s="1">
        <v>139</v>
      </c>
    </row>
    <row r="142" spans="1:1" ht="24.75" customHeight="1" x14ac:dyDescent="0.3">
      <c r="A142" s="1">
        <v>140</v>
      </c>
    </row>
    <row r="143" spans="1:1" ht="24.75" customHeight="1" x14ac:dyDescent="0.3">
      <c r="A143" s="1">
        <v>141</v>
      </c>
    </row>
    <row r="144" spans="1:1" ht="24.75" customHeight="1" x14ac:dyDescent="0.3">
      <c r="A144" s="1">
        <v>142</v>
      </c>
    </row>
    <row r="145" spans="1:1" ht="24.75" customHeight="1" x14ac:dyDescent="0.3">
      <c r="A145" s="1">
        <v>143</v>
      </c>
    </row>
    <row r="146" spans="1:1" ht="24.75" customHeight="1" x14ac:dyDescent="0.3">
      <c r="A146" s="1">
        <v>144</v>
      </c>
    </row>
    <row r="147" spans="1:1" ht="24.75" customHeight="1" x14ac:dyDescent="0.3">
      <c r="A147" s="1">
        <v>145</v>
      </c>
    </row>
    <row r="148" spans="1:1" ht="24.75" customHeight="1" x14ac:dyDescent="0.3">
      <c r="A148" s="1">
        <v>146</v>
      </c>
    </row>
    <row r="149" spans="1:1" ht="24.75" customHeight="1" x14ac:dyDescent="0.3">
      <c r="A149" s="1">
        <v>147</v>
      </c>
    </row>
    <row r="150" spans="1:1" ht="24.75" customHeight="1" x14ac:dyDescent="0.3">
      <c r="A150" s="1">
        <v>148</v>
      </c>
    </row>
    <row r="151" spans="1:1" ht="24.75" customHeight="1" x14ac:dyDescent="0.3">
      <c r="A151" s="1">
        <v>149</v>
      </c>
    </row>
    <row r="152" spans="1:1" ht="24.75" customHeight="1" x14ac:dyDescent="0.3">
      <c r="A152" s="1">
        <v>150</v>
      </c>
    </row>
    <row r="153" spans="1:1" ht="24.75" customHeight="1" x14ac:dyDescent="0.3">
      <c r="A153" s="1">
        <v>151</v>
      </c>
    </row>
    <row r="154" spans="1:1" ht="24.75" customHeight="1" x14ac:dyDescent="0.3">
      <c r="A154" s="1">
        <v>152</v>
      </c>
    </row>
    <row r="155" spans="1:1" ht="24.75" customHeight="1" x14ac:dyDescent="0.3">
      <c r="A155" s="1">
        <v>153</v>
      </c>
    </row>
    <row r="156" spans="1:1" ht="24.75" customHeight="1" x14ac:dyDescent="0.3">
      <c r="A156" s="1">
        <v>154</v>
      </c>
    </row>
    <row r="157" spans="1:1" ht="24.75" customHeight="1" x14ac:dyDescent="0.3">
      <c r="A157" s="1">
        <v>155</v>
      </c>
    </row>
    <row r="158" spans="1:1" ht="24.75" customHeight="1" x14ac:dyDescent="0.3">
      <c r="A158" s="1">
        <v>156</v>
      </c>
    </row>
    <row r="159" spans="1:1" ht="24.75" customHeight="1" x14ac:dyDescent="0.3">
      <c r="A159" s="1">
        <v>157</v>
      </c>
    </row>
    <row r="160" spans="1:1" ht="24.75" customHeight="1" x14ac:dyDescent="0.3">
      <c r="A160" s="1">
        <v>158</v>
      </c>
    </row>
    <row r="161" spans="1:1" ht="24.75" customHeight="1" x14ac:dyDescent="0.3">
      <c r="A161" s="1">
        <v>159</v>
      </c>
    </row>
    <row r="162" spans="1:1" ht="24.75" customHeight="1" x14ac:dyDescent="0.3">
      <c r="A162" s="1">
        <v>160</v>
      </c>
    </row>
    <row r="163" spans="1:1" ht="24.75" customHeight="1" x14ac:dyDescent="0.3">
      <c r="A163" s="1">
        <v>161</v>
      </c>
    </row>
    <row r="164" spans="1:1" ht="24.75" customHeight="1" x14ac:dyDescent="0.3">
      <c r="A164" s="1">
        <v>162</v>
      </c>
    </row>
    <row r="165" spans="1:1" ht="24.75" customHeight="1" x14ac:dyDescent="0.3">
      <c r="A165" s="1">
        <v>163</v>
      </c>
    </row>
    <row r="166" spans="1:1" ht="24.75" customHeight="1" x14ac:dyDescent="0.3">
      <c r="A166" s="1">
        <v>164</v>
      </c>
    </row>
    <row r="167" spans="1:1" ht="24.75" customHeight="1" x14ac:dyDescent="0.3">
      <c r="A167" s="1">
        <v>165</v>
      </c>
    </row>
    <row r="168" spans="1:1" ht="24.75" customHeight="1" x14ac:dyDescent="0.3">
      <c r="A168" s="1">
        <v>166</v>
      </c>
    </row>
    <row r="169" spans="1:1" ht="24.75" customHeight="1" x14ac:dyDescent="0.3">
      <c r="A169" s="1">
        <v>167</v>
      </c>
    </row>
    <row r="170" spans="1:1" ht="24.75" customHeight="1" x14ac:dyDescent="0.3">
      <c r="A170" s="1">
        <v>168</v>
      </c>
    </row>
    <row r="171" spans="1:1" ht="24.75" customHeight="1" x14ac:dyDescent="0.3">
      <c r="A171" s="1">
        <v>169</v>
      </c>
    </row>
    <row r="172" spans="1:1" ht="24.75" customHeight="1" x14ac:dyDescent="0.3">
      <c r="A172" s="1">
        <v>170</v>
      </c>
    </row>
    <row r="173" spans="1:1" ht="24.75" customHeight="1" x14ac:dyDescent="0.3">
      <c r="A173" s="1">
        <v>171</v>
      </c>
    </row>
    <row r="174" spans="1:1" ht="24.75" customHeight="1" x14ac:dyDescent="0.3">
      <c r="A174" s="1">
        <v>172</v>
      </c>
    </row>
    <row r="175" spans="1:1" ht="24.75" customHeight="1" x14ac:dyDescent="0.3">
      <c r="A175" s="1">
        <v>173</v>
      </c>
    </row>
    <row r="176" spans="1:1" ht="24.75" customHeight="1" x14ac:dyDescent="0.3">
      <c r="A176" s="1">
        <v>174</v>
      </c>
    </row>
    <row r="177" spans="1:1" ht="24.75" customHeight="1" x14ac:dyDescent="0.3">
      <c r="A177" s="1">
        <v>175</v>
      </c>
    </row>
    <row r="178" spans="1:1" ht="24.75" customHeight="1" x14ac:dyDescent="0.3">
      <c r="A178" s="1">
        <v>176</v>
      </c>
    </row>
    <row r="179" spans="1:1" ht="24.75" customHeight="1" x14ac:dyDescent="0.3">
      <c r="A179" s="1">
        <v>177</v>
      </c>
    </row>
    <row r="180" spans="1:1" ht="24.75" customHeight="1" x14ac:dyDescent="0.3">
      <c r="A180" s="1">
        <v>178</v>
      </c>
    </row>
    <row r="181" spans="1:1" ht="24.75" customHeight="1" x14ac:dyDescent="0.3">
      <c r="A181" s="1">
        <v>179</v>
      </c>
    </row>
    <row r="182" spans="1:1" ht="24.75" customHeight="1" x14ac:dyDescent="0.3">
      <c r="A182" s="1">
        <v>180</v>
      </c>
    </row>
    <row r="183" spans="1:1" ht="24.75" customHeight="1" x14ac:dyDescent="0.3">
      <c r="A183" s="1">
        <v>181</v>
      </c>
    </row>
    <row r="184" spans="1:1" ht="24.75" customHeight="1" x14ac:dyDescent="0.3">
      <c r="A184" s="1">
        <v>182</v>
      </c>
    </row>
    <row r="185" spans="1:1" ht="24.75" customHeight="1" x14ac:dyDescent="0.3">
      <c r="A185" s="1">
        <v>183</v>
      </c>
    </row>
    <row r="186" spans="1:1" ht="24.75" customHeight="1" x14ac:dyDescent="0.3">
      <c r="A186" s="1">
        <v>184</v>
      </c>
    </row>
    <row r="187" spans="1:1" ht="24.75" customHeight="1" x14ac:dyDescent="0.3">
      <c r="A187" s="1">
        <v>185</v>
      </c>
    </row>
    <row r="188" spans="1:1" ht="24.75" customHeight="1" x14ac:dyDescent="0.3">
      <c r="A188" s="1">
        <v>186</v>
      </c>
    </row>
    <row r="189" spans="1:1" ht="24.75" customHeight="1" x14ac:dyDescent="0.3">
      <c r="A189" s="1">
        <v>187</v>
      </c>
    </row>
    <row r="190" spans="1:1" ht="24.75" customHeight="1" x14ac:dyDescent="0.3">
      <c r="A190" s="1">
        <v>188</v>
      </c>
    </row>
    <row r="191" spans="1:1" ht="24.75" customHeight="1" x14ac:dyDescent="0.3">
      <c r="A191" s="1">
        <v>189</v>
      </c>
    </row>
    <row r="192" spans="1:1" ht="24.75" customHeight="1" x14ac:dyDescent="0.3">
      <c r="A192" s="1">
        <v>190</v>
      </c>
    </row>
    <row r="193" spans="1:1" ht="24.75" customHeight="1" x14ac:dyDescent="0.3">
      <c r="A193" s="1">
        <v>191</v>
      </c>
    </row>
    <row r="194" spans="1:1" ht="24.75" customHeight="1" x14ac:dyDescent="0.3">
      <c r="A194" s="1">
        <v>192</v>
      </c>
    </row>
    <row r="195" spans="1:1" ht="24.75" customHeight="1" x14ac:dyDescent="0.3">
      <c r="A195" s="1">
        <v>193</v>
      </c>
    </row>
    <row r="196" spans="1:1" ht="24.75" customHeight="1" x14ac:dyDescent="0.3">
      <c r="A196" s="1">
        <v>194</v>
      </c>
    </row>
    <row r="197" spans="1:1" ht="24.75" customHeight="1" x14ac:dyDescent="0.3">
      <c r="A197" s="1">
        <v>195</v>
      </c>
    </row>
    <row r="198" spans="1:1" ht="24.75" customHeight="1" x14ac:dyDescent="0.3">
      <c r="A198" s="1">
        <v>196</v>
      </c>
    </row>
    <row r="199" spans="1:1" ht="24.75" customHeight="1" x14ac:dyDescent="0.3">
      <c r="A199" s="1">
        <v>197</v>
      </c>
    </row>
    <row r="200" spans="1:1" ht="24.75" customHeight="1" x14ac:dyDescent="0.3">
      <c r="A200" s="1">
        <v>198</v>
      </c>
    </row>
    <row r="201" spans="1:1" ht="24.75" customHeight="1" x14ac:dyDescent="0.3">
      <c r="A201" s="1">
        <v>199</v>
      </c>
    </row>
    <row r="202" spans="1:1" ht="24.75" customHeight="1" x14ac:dyDescent="0.3">
      <c r="A202" s="1">
        <v>200</v>
      </c>
    </row>
    <row r="203" spans="1:1" ht="24.75" customHeight="1" x14ac:dyDescent="0.3"/>
    <row r="204" spans="1:1" ht="24.75" customHeight="1" x14ac:dyDescent="0.3"/>
    <row r="205" spans="1:1" ht="24.75" customHeight="1" x14ac:dyDescent="0.3"/>
    <row r="206" spans="1:1" ht="24.75" customHeight="1" x14ac:dyDescent="0.3"/>
    <row r="207" spans="1:1" ht="24.75" customHeight="1" x14ac:dyDescent="0.3"/>
    <row r="208" spans="1:1" ht="24.75" customHeight="1" x14ac:dyDescent="0.3"/>
    <row r="209" ht="24.75" customHeight="1" x14ac:dyDescent="0.3"/>
    <row r="210" ht="24.75" customHeight="1" x14ac:dyDescent="0.3"/>
    <row r="211" ht="24.75" customHeight="1" x14ac:dyDescent="0.3"/>
    <row r="212" ht="24.75" customHeight="1" x14ac:dyDescent="0.3"/>
    <row r="213" ht="24.75" customHeight="1" x14ac:dyDescent="0.3"/>
    <row r="214" ht="24.75" customHeight="1" x14ac:dyDescent="0.3"/>
    <row r="215" ht="24.75" customHeight="1" x14ac:dyDescent="0.3"/>
    <row r="216" ht="24.75" customHeight="1" x14ac:dyDescent="0.3"/>
    <row r="217" ht="24.75" customHeight="1" x14ac:dyDescent="0.3"/>
    <row r="218" ht="24.75" customHeight="1" x14ac:dyDescent="0.3"/>
    <row r="219" ht="24.75" customHeight="1" x14ac:dyDescent="0.3"/>
    <row r="220" ht="24.75" customHeight="1" x14ac:dyDescent="0.3"/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C917F77-0A31-4B15-AA4F-11124DA5CB88}">
          <x14:formula1>
            <xm:f>'Data Summary (INFRA)'!$C$19:$C$20</xm:f>
          </x14:formula1>
          <xm:sqref>B3:B202</xm:sqref>
        </x14:dataValidation>
        <x14:dataValidation type="list" allowBlank="1" showInputMessage="1" showErrorMessage="1" xr:uid="{493FAF00-BC42-4BB3-BC9E-DC44C44C7955}">
          <x14:formula1>
            <xm:f>'Data Summary (INFRA)'!$C$24:$C$29</xm:f>
          </x14:formula1>
          <xm:sqref>C3:C202</xm:sqref>
        </x14:dataValidation>
        <x14:dataValidation type="list" allowBlank="1" showInputMessage="1" showErrorMessage="1" xr:uid="{9EDE7681-FC82-4C62-84F5-B1C35B7D690D}">
          <x14:formula1>
            <xm:f>'Data Summary (INFRA)'!$K$19:$K$26</xm:f>
          </x14:formula1>
          <xm:sqref>I3:I202</xm:sqref>
        </x14:dataValidation>
        <x14:dataValidation type="list" allowBlank="1" showInputMessage="1" showErrorMessage="1" xr:uid="{51CC3E22-ABFD-44FF-BD58-96C0DED934D2}">
          <x14:formula1>
            <xm:f>'Data Summary (INFRA)'!$K$30:$K$35</xm:f>
          </x14:formula1>
          <xm:sqref>J3:J202</xm:sqref>
        </x14:dataValidation>
        <x14:dataValidation type="list" allowBlank="1" showInputMessage="1" showErrorMessage="1" xr:uid="{0A26C729-7ADF-4578-935F-AAC5E2EBDD83}">
          <x14:formula1>
            <xm:f>'Data Summary (INFRA)'!$K$40:$K$44</xm:f>
          </x14:formula1>
          <xm:sqref>K3:K202</xm:sqref>
        </x14:dataValidation>
        <x14:dataValidation type="list" allowBlank="1" showInputMessage="1" showErrorMessage="1" xr:uid="{7744B5DC-1276-4A36-BDE7-62A8B58071A9}">
          <x14:formula1>
            <xm:f>'Data Summary (NI)'!$C$33:$C$38</xm:f>
          </x14:formula1>
          <xm:sqref>D3:D202</xm:sqref>
        </x14:dataValidation>
        <x14:dataValidation type="list" allowBlank="1" showInputMessage="1" showErrorMessage="1" xr:uid="{BE9B1D78-D013-4678-909A-E4FF35B90C7E}">
          <x14:formula1>
            <xm:f>'Data Summary (INFRA)'!$C$42:$C$43</xm:f>
          </x14:formula1>
          <xm:sqref>E3:E202</xm:sqref>
        </x14:dataValidation>
        <x14:dataValidation type="list" allowBlank="1" showInputMessage="1" showErrorMessage="1" xr:uid="{D0005D98-5F05-4BDB-826A-7ED51397E60E}">
          <x14:formula1>
            <xm:f>'Data Summary (INFRA)'!$C$47:$C$54</xm:f>
          </x14:formula1>
          <xm:sqref>H3:H202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4B3B-F9CB-4F1D-9635-90F7DDB6CACB}">
  <sheetPr>
    <tabColor theme="9"/>
    <pageSetUpPr fitToPage="1"/>
  </sheetPr>
  <dimension ref="B1:O66"/>
  <sheetViews>
    <sheetView view="pageLayout" topLeftCell="A23" zoomScale="117" zoomScaleNormal="70" zoomScalePageLayoutView="117" workbookViewId="0">
      <selection activeCell="O48" sqref="O48"/>
    </sheetView>
  </sheetViews>
  <sheetFormatPr defaultRowHeight="16.5" x14ac:dyDescent="0.3"/>
  <cols>
    <col min="1" max="1" width="3.125" customWidth="1"/>
    <col min="2" max="2" width="8.125" customWidth="1"/>
    <col min="3" max="4" width="7.25" customWidth="1"/>
    <col min="5" max="5" width="6.375" customWidth="1"/>
    <col min="6" max="7" width="9" customWidth="1"/>
    <col min="8" max="9" width="10.625" style="14" customWidth="1"/>
    <col min="10" max="10" width="5.5" customWidth="1"/>
    <col min="15" max="15" width="10.625" style="14" customWidth="1"/>
  </cols>
  <sheetData>
    <row r="1" spans="2:15" ht="10.5" customHeight="1" x14ac:dyDescent="0.3"/>
    <row r="2" spans="2:15" ht="19.5" customHeight="1" x14ac:dyDescent="0.3">
      <c r="B2" s="5" t="s">
        <v>0</v>
      </c>
      <c r="D2" s="54"/>
      <c r="E2" s="63"/>
      <c r="F2" s="63"/>
      <c r="G2" s="63"/>
      <c r="H2" s="63"/>
      <c r="I2" s="63"/>
    </row>
    <row r="3" spans="2:15" ht="7.5" customHeight="1" x14ac:dyDescent="0.3">
      <c r="B3" s="5"/>
      <c r="H3" s="18"/>
      <c r="I3" s="18"/>
    </row>
    <row r="4" spans="2:15" ht="18.75" x14ac:dyDescent="0.3">
      <c r="B4" s="5" t="s">
        <v>1</v>
      </c>
      <c r="D4" s="54"/>
      <c r="E4" s="63"/>
      <c r="F4" s="63"/>
      <c r="G4" s="63"/>
      <c r="H4" s="63"/>
      <c r="I4" s="63"/>
    </row>
    <row r="5" spans="2:15" ht="7.5" customHeight="1" x14ac:dyDescent="0.3">
      <c r="B5" s="5"/>
      <c r="D5" s="2"/>
      <c r="E5" s="2"/>
      <c r="F5" s="2"/>
      <c r="G5" s="2"/>
      <c r="H5" s="19"/>
      <c r="I5" s="19"/>
    </row>
    <row r="6" spans="2:15" ht="18.75" x14ac:dyDescent="0.3">
      <c r="B6" s="5" t="s">
        <v>2</v>
      </c>
      <c r="D6" s="54"/>
      <c r="E6" s="63"/>
      <c r="F6" s="63"/>
      <c r="G6" s="63"/>
      <c r="H6" s="63"/>
      <c r="I6" s="63"/>
    </row>
    <row r="7" spans="2:15" ht="7.5" customHeight="1" x14ac:dyDescent="0.3">
      <c r="B7" s="5"/>
      <c r="D7" s="2"/>
      <c r="E7" s="2"/>
      <c r="F7" s="2"/>
      <c r="G7" s="2"/>
      <c r="H7" s="19"/>
      <c r="I7" s="19"/>
    </row>
    <row r="8" spans="2:15" ht="18.75" x14ac:dyDescent="0.3">
      <c r="B8" s="5" t="s">
        <v>3</v>
      </c>
      <c r="D8" s="54"/>
      <c r="E8" s="63"/>
      <c r="F8" s="63"/>
      <c r="G8" s="63"/>
      <c r="H8" s="63"/>
      <c r="I8" s="63"/>
    </row>
    <row r="10" spans="2:15" ht="23.25" x14ac:dyDescent="0.35">
      <c r="B10" s="6" t="s">
        <v>50</v>
      </c>
      <c r="C10" s="4"/>
      <c r="D10" s="4"/>
      <c r="E10" s="4"/>
      <c r="F10" s="4"/>
      <c r="G10" s="4"/>
      <c r="H10" s="20"/>
      <c r="I10" s="20"/>
      <c r="J10" s="4"/>
      <c r="K10" s="4"/>
      <c r="L10" s="4"/>
      <c r="M10" s="4"/>
      <c r="N10" s="4"/>
      <c r="O10" s="20"/>
    </row>
    <row r="11" spans="2:15" ht="5.25" customHeight="1" x14ac:dyDescent="0.3"/>
    <row r="12" spans="2:15" x14ac:dyDescent="0.3">
      <c r="B12" s="13" t="s">
        <v>5</v>
      </c>
      <c r="D12" s="62"/>
      <c r="E12" s="62"/>
      <c r="F12" s="62"/>
      <c r="G12" s="62"/>
      <c r="H12" s="21" t="s">
        <v>6</v>
      </c>
      <c r="I12" s="12"/>
      <c r="J12" s="12"/>
      <c r="L12" s="13" t="s">
        <v>7</v>
      </c>
      <c r="N12" s="12"/>
    </row>
    <row r="13" spans="2:15" ht="6" customHeight="1" x14ac:dyDescent="0.3">
      <c r="B13" s="8"/>
      <c r="C13" s="9"/>
      <c r="H13" s="10"/>
      <c r="I13" s="10"/>
    </row>
    <row r="14" spans="2:15" x14ac:dyDescent="0.3">
      <c r="B14" s="7" t="s">
        <v>8</v>
      </c>
      <c r="C14" s="7"/>
      <c r="D14" s="7"/>
      <c r="E14" s="7"/>
      <c r="F14" s="7"/>
      <c r="G14" s="4"/>
      <c r="H14" s="22"/>
      <c r="I14" s="22"/>
      <c r="J14" s="4"/>
      <c r="K14" s="4"/>
      <c r="L14" s="4"/>
      <c r="M14" s="4"/>
      <c r="N14" s="4"/>
      <c r="O14" s="20"/>
    </row>
    <row r="15" spans="2:15" ht="32.25" customHeight="1" x14ac:dyDescent="0.3">
      <c r="B15" s="9"/>
      <c r="C15" s="9"/>
      <c r="D15" s="9"/>
      <c r="E15" s="9"/>
      <c r="G15" s="41" t="s">
        <v>9</v>
      </c>
      <c r="H15" s="42" t="s">
        <v>10</v>
      </c>
      <c r="I15" s="43"/>
      <c r="J15" s="44"/>
      <c r="K15" s="44"/>
      <c r="L15" s="44"/>
      <c r="M15" s="44"/>
      <c r="N15" s="41" t="s">
        <v>9</v>
      </c>
      <c r="O15" s="42" t="s">
        <v>10</v>
      </c>
    </row>
    <row r="16" spans="2:15" ht="7.5" customHeight="1" thickBot="1" x14ac:dyDescent="0.35">
      <c r="B16" s="9"/>
      <c r="C16" s="9"/>
      <c r="D16" s="9"/>
      <c r="E16" s="9"/>
      <c r="F16" s="9"/>
      <c r="G16" s="9"/>
      <c r="H16" s="23"/>
      <c r="I16" s="23"/>
    </row>
    <row r="17" spans="2:15" ht="20.25" customHeight="1" x14ac:dyDescent="0.3">
      <c r="B17" s="56" t="s">
        <v>51</v>
      </c>
      <c r="C17" s="57"/>
      <c r="D17" s="57"/>
      <c r="E17" s="57"/>
      <c r="F17" s="57"/>
      <c r="G17" s="57"/>
      <c r="H17" s="58"/>
      <c r="I17" s="24"/>
      <c r="J17" s="56" t="s">
        <v>59</v>
      </c>
      <c r="K17" s="57"/>
      <c r="L17" s="57"/>
      <c r="M17" s="57"/>
      <c r="N17" s="57"/>
      <c r="O17" s="58"/>
    </row>
    <row r="18" spans="2:15" ht="17.25" customHeight="1" x14ac:dyDescent="0.3">
      <c r="B18" s="59"/>
      <c r="C18" s="60"/>
      <c r="D18" s="60"/>
      <c r="E18" s="60"/>
      <c r="F18" s="60"/>
      <c r="G18" s="60"/>
      <c r="H18" s="61"/>
      <c r="I18" s="24"/>
      <c r="J18" s="59"/>
      <c r="K18" s="60"/>
      <c r="L18" s="60"/>
      <c r="M18" s="60"/>
      <c r="N18" s="60"/>
      <c r="O18" s="61"/>
    </row>
    <row r="19" spans="2:15" ht="17.25" customHeight="1" x14ac:dyDescent="0.3">
      <c r="B19" s="30"/>
      <c r="C19" s="38" t="s">
        <v>12</v>
      </c>
      <c r="D19" s="27"/>
      <c r="E19" s="27"/>
      <c r="F19" s="15"/>
      <c r="G19" s="45">
        <f>COUNTIF('Non-Infrastructure'!$B$3:$B$202,'Data Summary (NI)'!C19)</f>
        <v>0</v>
      </c>
      <c r="H19" s="47" t="e">
        <f>G19/(SUM($G$19:$G$20))</f>
        <v>#DIV/0!</v>
      </c>
      <c r="I19" s="24"/>
      <c r="J19" s="34"/>
      <c r="K19" s="28" t="s">
        <v>13</v>
      </c>
      <c r="L19" s="9"/>
      <c r="M19" s="9"/>
      <c r="N19" s="45">
        <f>COUNTIF('Non-Infrastructure'!$I$3:$I$202,'Data Summary (NI)'!K19)</f>
        <v>0</v>
      </c>
      <c r="O19" s="47" t="e">
        <f>N19/(SUM($N$19:$N$26))</f>
        <v>#DIV/0!</v>
      </c>
    </row>
    <row r="20" spans="2:15" ht="17.25" customHeight="1" thickBot="1" x14ac:dyDescent="0.35">
      <c r="B20" s="31"/>
      <c r="C20" s="39" t="s">
        <v>14</v>
      </c>
      <c r="D20" s="32"/>
      <c r="E20" s="32"/>
      <c r="F20" s="33"/>
      <c r="G20" s="46">
        <f>COUNTIF('Non-Infrastructure'!$B$3:$B$202,'Data Summary (NI)'!C20)</f>
        <v>0</v>
      </c>
      <c r="H20" s="48" t="e">
        <f>G20/(SUM($G$19:$G$20))</f>
        <v>#DIV/0!</v>
      </c>
      <c r="I20" s="24"/>
      <c r="J20" s="34"/>
      <c r="K20" s="28" t="s">
        <v>15</v>
      </c>
      <c r="L20" s="9"/>
      <c r="M20" s="9"/>
      <c r="N20" s="45">
        <f>COUNTIF('Non-Infrastructure'!$I$3:$I$202,'Data Summary (NI)'!K20)</f>
        <v>0</v>
      </c>
      <c r="O20" s="47" t="e">
        <f t="shared" ref="O20:O26" si="0">N20/(SUM($N$19:$N$26))</f>
        <v>#DIV/0!</v>
      </c>
    </row>
    <row r="21" spans="2:15" ht="17.25" customHeight="1" thickBot="1" x14ac:dyDescent="0.35">
      <c r="B21" s="26"/>
      <c r="C21" s="27"/>
      <c r="D21" s="27"/>
      <c r="E21" s="27"/>
      <c r="F21" s="15"/>
      <c r="G21" s="15"/>
      <c r="H21" s="24"/>
      <c r="I21" s="24"/>
      <c r="J21" s="34"/>
      <c r="K21" s="28" t="s">
        <v>16</v>
      </c>
      <c r="L21" s="9"/>
      <c r="M21" s="9"/>
      <c r="N21" s="45">
        <f>COUNTIF('Non-Infrastructure'!$I$3:$I$202,'Data Summary (NI)'!K21)</f>
        <v>0</v>
      </c>
      <c r="O21" s="47" t="e">
        <f t="shared" si="0"/>
        <v>#DIV/0!</v>
      </c>
    </row>
    <row r="22" spans="2:15" ht="17.25" customHeight="1" x14ac:dyDescent="0.3">
      <c r="B22" s="56" t="s">
        <v>52</v>
      </c>
      <c r="C22" s="57"/>
      <c r="D22" s="57"/>
      <c r="E22" s="57"/>
      <c r="F22" s="57"/>
      <c r="G22" s="57"/>
      <c r="H22" s="58"/>
      <c r="I22" s="24"/>
      <c r="J22" s="34"/>
      <c r="K22" s="28" t="s">
        <v>18</v>
      </c>
      <c r="L22" s="9"/>
      <c r="M22" s="9"/>
      <c r="N22" s="45">
        <f>COUNTIF('Non-Infrastructure'!$I$3:$I$202,'Data Summary (NI)'!K22)</f>
        <v>0</v>
      </c>
      <c r="O22" s="47" t="e">
        <f>N22/(SUM($N$19:$N$26))</f>
        <v>#DIV/0!</v>
      </c>
    </row>
    <row r="23" spans="2:15" ht="17.25" customHeight="1" x14ac:dyDescent="0.3">
      <c r="B23" s="59"/>
      <c r="C23" s="60"/>
      <c r="D23" s="60"/>
      <c r="E23" s="60"/>
      <c r="F23" s="60"/>
      <c r="G23" s="60"/>
      <c r="H23" s="61"/>
      <c r="I23" s="24"/>
      <c r="J23" s="34"/>
      <c r="K23" s="28" t="s">
        <v>19</v>
      </c>
      <c r="L23" s="9"/>
      <c r="M23" s="9"/>
      <c r="N23" s="45">
        <f>COUNTIF('Non-Infrastructure'!$I$3:$I$202,'Data Summary (NI)'!K23)</f>
        <v>0</v>
      </c>
      <c r="O23" s="47" t="e">
        <f t="shared" si="0"/>
        <v>#DIV/0!</v>
      </c>
    </row>
    <row r="24" spans="2:15" ht="17.25" customHeight="1" x14ac:dyDescent="0.3">
      <c r="B24" s="30"/>
      <c r="C24" s="40" t="s">
        <v>20</v>
      </c>
      <c r="D24" s="15"/>
      <c r="E24" s="15"/>
      <c r="F24" s="15"/>
      <c r="G24" s="45">
        <f>COUNTIF('Non-Infrastructure'!$C$3:$C$202,'Data Summary (NI)'!C24)</f>
        <v>0</v>
      </c>
      <c r="H24" s="47" t="e">
        <f>G24/(SUM($G$24:$G$29))</f>
        <v>#DIV/0!</v>
      </c>
      <c r="I24" s="24"/>
      <c r="J24" s="34"/>
      <c r="K24" s="28" t="s">
        <v>21</v>
      </c>
      <c r="L24" s="9"/>
      <c r="M24" s="9"/>
      <c r="N24" s="45">
        <f>COUNTIF('Non-Infrastructure'!$I$3:$I$202,'Data Summary (NI)'!K24)</f>
        <v>0</v>
      </c>
      <c r="O24" s="47" t="e">
        <f t="shared" si="0"/>
        <v>#DIV/0!</v>
      </c>
    </row>
    <row r="25" spans="2:15" ht="17.25" customHeight="1" x14ac:dyDescent="0.3">
      <c r="B25" s="30"/>
      <c r="C25" s="28" t="s">
        <v>22</v>
      </c>
      <c r="D25" s="15"/>
      <c r="E25" s="15"/>
      <c r="F25" s="15"/>
      <c r="G25" s="45">
        <f>COUNTIF('Non-Infrastructure'!$C$3:$C$202,'Data Summary (NI)'!C25)</f>
        <v>0</v>
      </c>
      <c r="H25" s="47" t="e">
        <f t="shared" ref="H25:H29" si="1">G25/(SUM($G$24:$G$29))</f>
        <v>#DIV/0!</v>
      </c>
      <c r="I25" s="24"/>
      <c r="J25" s="34"/>
      <c r="K25" s="28" t="s">
        <v>23</v>
      </c>
      <c r="L25" s="9"/>
      <c r="M25" s="9"/>
      <c r="N25" s="45">
        <f>COUNTIF('Non-Infrastructure'!$I$3:$I$202,'Data Summary (NI)'!K25)</f>
        <v>0</v>
      </c>
      <c r="O25" s="47" t="e">
        <f t="shared" si="0"/>
        <v>#DIV/0!</v>
      </c>
    </row>
    <row r="26" spans="2:15" ht="17.25" customHeight="1" thickBot="1" x14ac:dyDescent="0.35">
      <c r="B26" s="30"/>
      <c r="C26" s="28" t="s">
        <v>24</v>
      </c>
      <c r="D26" s="15"/>
      <c r="E26" s="15"/>
      <c r="F26" s="15"/>
      <c r="G26" s="45">
        <f>COUNTIF('Non-Infrastructure'!$C$3:$C$202,'Data Summary (NI)'!C26)</f>
        <v>0</v>
      </c>
      <c r="H26" s="47" t="e">
        <f>G26/(SUM($G$24:$G$29))</f>
        <v>#DIV/0!</v>
      </c>
      <c r="I26" s="24"/>
      <c r="J26" s="35"/>
      <c r="K26" s="36" t="s">
        <v>25</v>
      </c>
      <c r="L26" s="37"/>
      <c r="M26" s="37"/>
      <c r="N26" s="46">
        <f>COUNTIF('Non-Infrastructure'!$I$3:$I$202,'Data Summary (NI)'!K26)</f>
        <v>0</v>
      </c>
      <c r="O26" s="48" t="e">
        <f t="shared" si="0"/>
        <v>#DIV/0!</v>
      </c>
    </row>
    <row r="27" spans="2:15" ht="17.25" customHeight="1" thickBot="1" x14ac:dyDescent="0.35">
      <c r="B27" s="30"/>
      <c r="C27" s="28" t="s">
        <v>26</v>
      </c>
      <c r="D27" s="15"/>
      <c r="E27" s="15"/>
      <c r="F27" s="15"/>
      <c r="G27" s="45">
        <f>COUNTIF('Non-Infrastructure'!$C$3:$C$202,'Data Summary (NI)'!C27)</f>
        <v>0</v>
      </c>
      <c r="H27" s="47" t="e">
        <f t="shared" si="1"/>
        <v>#DIV/0!</v>
      </c>
      <c r="I27" s="24"/>
      <c r="J27" s="9"/>
      <c r="K27" s="9"/>
      <c r="L27" s="9"/>
      <c r="M27" s="9"/>
      <c r="N27" s="9"/>
    </row>
    <row r="28" spans="2:15" ht="17.25" customHeight="1" x14ac:dyDescent="0.3">
      <c r="B28" s="30"/>
      <c r="C28" s="28" t="s">
        <v>27</v>
      </c>
      <c r="D28" s="15"/>
      <c r="E28" s="15"/>
      <c r="F28" s="15"/>
      <c r="G28" s="45">
        <f>COUNTIF('Non-Infrastructure'!$C$3:$C$202,'Data Summary (NI)'!C28)</f>
        <v>0</v>
      </c>
      <c r="H28" s="47" t="e">
        <f t="shared" si="1"/>
        <v>#DIV/0!</v>
      </c>
      <c r="I28" s="24"/>
      <c r="J28" s="56" t="s">
        <v>60</v>
      </c>
      <c r="K28" s="57"/>
      <c r="L28" s="57"/>
      <c r="M28" s="57"/>
      <c r="N28" s="57"/>
      <c r="O28" s="58"/>
    </row>
    <row r="29" spans="2:15" ht="17.25" customHeight="1" thickBot="1" x14ac:dyDescent="0.35">
      <c r="B29" s="31"/>
      <c r="C29" s="36" t="s">
        <v>28</v>
      </c>
      <c r="D29" s="33"/>
      <c r="E29" s="33"/>
      <c r="F29" s="33"/>
      <c r="G29" s="46">
        <f>COUNTIF('Non-Infrastructure'!$C$3:$C$202,'Data Summary (NI)'!C29)</f>
        <v>0</v>
      </c>
      <c r="H29" s="48" t="e">
        <f t="shared" si="1"/>
        <v>#DIV/0!</v>
      </c>
      <c r="I29" s="24"/>
      <c r="J29" s="59"/>
      <c r="K29" s="60"/>
      <c r="L29" s="60"/>
      <c r="M29" s="60"/>
      <c r="N29" s="60"/>
      <c r="O29" s="61"/>
    </row>
    <row r="30" spans="2:15" ht="17.25" customHeight="1" thickBot="1" x14ac:dyDescent="0.35">
      <c r="B30" s="26"/>
      <c r="C30" s="16"/>
      <c r="D30" s="15"/>
      <c r="E30" s="15"/>
      <c r="F30" s="15"/>
      <c r="G30" s="15"/>
      <c r="H30" s="24"/>
      <c r="I30" s="24"/>
      <c r="J30" s="34"/>
      <c r="K30" s="28" t="s">
        <v>29</v>
      </c>
      <c r="L30" s="9"/>
      <c r="M30" s="9"/>
      <c r="N30" s="45">
        <f>COUNTIF('Non-Infrastructure'!$J$3:$J$202,'Data Summary (NI)'!K30)</f>
        <v>0</v>
      </c>
      <c r="O30" s="47" t="e">
        <f>N30/(SUM($N$30:$N$35))</f>
        <v>#DIV/0!</v>
      </c>
    </row>
    <row r="31" spans="2:15" ht="17.25" customHeight="1" x14ac:dyDescent="0.3">
      <c r="B31" s="56" t="s">
        <v>54</v>
      </c>
      <c r="C31" s="57"/>
      <c r="D31" s="57"/>
      <c r="E31" s="57"/>
      <c r="F31" s="57"/>
      <c r="G31" s="57"/>
      <c r="H31" s="58"/>
      <c r="I31" s="17"/>
      <c r="J31" s="34"/>
      <c r="K31" s="28" t="s">
        <v>30</v>
      </c>
      <c r="L31" s="9"/>
      <c r="M31" s="9"/>
      <c r="N31" s="45">
        <f>COUNTIF('Non-Infrastructure'!$J$3:$J$202,'Data Summary (NI)'!K31)</f>
        <v>0</v>
      </c>
      <c r="O31" s="47" t="e">
        <f t="shared" ref="O31:O35" si="2">N31/(SUM($N$30:$N$35))</f>
        <v>#DIV/0!</v>
      </c>
    </row>
    <row r="32" spans="2:15" ht="17.25" customHeight="1" x14ac:dyDescent="0.3">
      <c r="B32" s="59"/>
      <c r="C32" s="60"/>
      <c r="D32" s="60"/>
      <c r="E32" s="60"/>
      <c r="F32" s="60"/>
      <c r="G32" s="60"/>
      <c r="H32" s="61"/>
      <c r="I32" s="17"/>
      <c r="J32" s="34"/>
      <c r="K32" s="28" t="s">
        <v>31</v>
      </c>
      <c r="L32" s="9"/>
      <c r="M32" s="9"/>
      <c r="N32" s="45">
        <f>COUNTIF('Non-Infrastructure'!$J$3:$J$202,'Data Summary (NI)'!K32)</f>
        <v>0</v>
      </c>
      <c r="O32" s="47" t="e">
        <f t="shared" si="2"/>
        <v>#DIV/0!</v>
      </c>
    </row>
    <row r="33" spans="2:15" ht="17.25" customHeight="1" x14ac:dyDescent="0.3">
      <c r="B33" s="30"/>
      <c r="C33" s="40" t="s">
        <v>64</v>
      </c>
      <c r="D33" s="15"/>
      <c r="E33" s="15"/>
      <c r="F33" s="15"/>
      <c r="G33" s="45">
        <f>COUNTIF('Non-Infrastructure'!$D$3:$D$202,'Data Summary (NI)'!C33)</f>
        <v>0</v>
      </c>
      <c r="H33" s="47" t="e">
        <f>G33/(SUM($G$33:$G$38))</f>
        <v>#DIV/0!</v>
      </c>
      <c r="I33" s="17"/>
      <c r="J33" s="34"/>
      <c r="K33" s="28" t="s">
        <v>32</v>
      </c>
      <c r="L33" s="9"/>
      <c r="M33" s="9"/>
      <c r="N33" s="45">
        <f>COUNTIF('Non-Infrastructure'!$J$3:$J$202,'Data Summary (NI)'!K33)</f>
        <v>0</v>
      </c>
      <c r="O33" s="47" t="e">
        <f t="shared" si="2"/>
        <v>#DIV/0!</v>
      </c>
    </row>
    <row r="34" spans="2:15" ht="17.25" customHeight="1" x14ac:dyDescent="0.3">
      <c r="B34" s="30"/>
      <c r="C34" s="28" t="s">
        <v>65</v>
      </c>
      <c r="D34" s="15"/>
      <c r="E34" s="15"/>
      <c r="F34" s="15"/>
      <c r="G34" s="45">
        <f>COUNTIF('Non-Infrastructure'!$D$3:$D$202,'Data Summary (NI)'!C34)</f>
        <v>0</v>
      </c>
      <c r="H34" s="47" t="e">
        <f t="shared" ref="H34:H38" si="3">G34/(SUM($G$33:$G$38))</f>
        <v>#DIV/0!</v>
      </c>
      <c r="I34" s="17"/>
      <c r="J34" s="34"/>
      <c r="K34" s="28" t="s">
        <v>33</v>
      </c>
      <c r="L34" s="9"/>
      <c r="M34" s="9"/>
      <c r="N34" s="45">
        <f>COUNTIF('Non-Infrastructure'!$J$3:$J$202,'Data Summary (NI)'!K34)</f>
        <v>0</v>
      </c>
      <c r="O34" s="47" t="e">
        <f t="shared" si="2"/>
        <v>#DIV/0!</v>
      </c>
    </row>
    <row r="35" spans="2:15" ht="17.25" customHeight="1" thickBot="1" x14ac:dyDescent="0.35">
      <c r="B35" s="30"/>
      <c r="C35" s="28" t="s">
        <v>24</v>
      </c>
      <c r="D35" s="15"/>
      <c r="E35" s="15"/>
      <c r="F35" s="15"/>
      <c r="G35" s="45">
        <f>COUNTIF('Non-Infrastructure'!$D$3:$D$202,'Data Summary (NI)'!C35)</f>
        <v>0</v>
      </c>
      <c r="H35" s="47" t="e">
        <f t="shared" si="3"/>
        <v>#DIV/0!</v>
      </c>
      <c r="I35" s="17"/>
      <c r="J35" s="35"/>
      <c r="K35" s="36" t="s">
        <v>25</v>
      </c>
      <c r="L35" s="37"/>
      <c r="M35" s="37"/>
      <c r="N35" s="46">
        <f>COUNTIF('Non-Infrastructure'!$J$3:$J$202,'Data Summary (NI)'!K35)</f>
        <v>0</v>
      </c>
      <c r="O35" s="48" t="e">
        <f t="shared" si="2"/>
        <v>#DIV/0!</v>
      </c>
    </row>
    <row r="36" spans="2:15" ht="17.25" customHeight="1" x14ac:dyDescent="0.3">
      <c r="B36" s="30"/>
      <c r="C36" s="28" t="s">
        <v>66</v>
      </c>
      <c r="D36" s="15"/>
      <c r="E36" s="15"/>
      <c r="F36" s="15"/>
      <c r="G36" s="45">
        <f>COUNTIF('Non-Infrastructure'!$D$3:$D$202,'Data Summary (NI)'!C36)</f>
        <v>0</v>
      </c>
      <c r="H36" s="47" t="e">
        <f t="shared" si="3"/>
        <v>#DIV/0!</v>
      </c>
      <c r="I36" s="17"/>
      <c r="J36" s="9"/>
      <c r="L36" s="9"/>
      <c r="M36" s="9"/>
      <c r="N36" s="9"/>
    </row>
    <row r="37" spans="2:15" ht="17.25" customHeight="1" thickBot="1" x14ac:dyDescent="0.35">
      <c r="B37" s="30"/>
      <c r="C37" s="28" t="s">
        <v>67</v>
      </c>
      <c r="D37" s="15"/>
      <c r="E37" s="15"/>
      <c r="F37" s="15"/>
      <c r="G37" s="45">
        <f>COUNTIF('Non-Infrastructure'!$D$3:$D$202,'Data Summary (NI)'!C37)</f>
        <v>0</v>
      </c>
      <c r="H37" s="47" t="e">
        <f t="shared" si="3"/>
        <v>#DIV/0!</v>
      </c>
      <c r="I37" s="17"/>
    </row>
    <row r="38" spans="2:15" ht="17.25" customHeight="1" thickBot="1" x14ac:dyDescent="0.35">
      <c r="B38" s="31"/>
      <c r="C38" s="36" t="s">
        <v>28</v>
      </c>
      <c r="D38" s="33"/>
      <c r="E38" s="33"/>
      <c r="F38" s="33"/>
      <c r="G38" s="46">
        <f>COUNTIF('Non-Infrastructure'!$D$3:$D$202,'Data Summary (NI)'!C38)</f>
        <v>0</v>
      </c>
      <c r="H38" s="48" t="e">
        <f t="shared" si="3"/>
        <v>#DIV/0!</v>
      </c>
      <c r="I38" s="17"/>
      <c r="J38" s="56" t="s">
        <v>61</v>
      </c>
      <c r="K38" s="57"/>
      <c r="L38" s="57"/>
      <c r="M38" s="57"/>
      <c r="N38" s="57"/>
      <c r="O38" s="58"/>
    </row>
    <row r="39" spans="2:15" ht="17.25" customHeight="1" thickBot="1" x14ac:dyDescent="0.35">
      <c r="I39" s="17"/>
      <c r="J39" s="59"/>
      <c r="K39" s="60"/>
      <c r="L39" s="60"/>
      <c r="M39" s="60"/>
      <c r="N39" s="60"/>
      <c r="O39" s="61"/>
    </row>
    <row r="40" spans="2:15" ht="17.25" customHeight="1" x14ac:dyDescent="0.3">
      <c r="B40" s="56" t="s">
        <v>55</v>
      </c>
      <c r="C40" s="57"/>
      <c r="D40" s="57"/>
      <c r="E40" s="57"/>
      <c r="F40" s="57"/>
      <c r="G40" s="57"/>
      <c r="H40" s="58"/>
      <c r="I40" s="17"/>
      <c r="J40" s="34"/>
      <c r="K40" s="28" t="s">
        <v>37</v>
      </c>
      <c r="L40" s="9"/>
      <c r="M40" s="9"/>
      <c r="N40" s="45">
        <f>COUNTIF('Non-Infrastructure'!$K$3:$K$202,'Data Summary (NI)'!K40)</f>
        <v>0</v>
      </c>
      <c r="O40" s="47" t="e">
        <f>N40/(SUM($N$40:$N$44))</f>
        <v>#DIV/0!</v>
      </c>
    </row>
    <row r="41" spans="2:15" ht="17.25" customHeight="1" x14ac:dyDescent="0.3">
      <c r="B41" s="59"/>
      <c r="C41" s="60"/>
      <c r="D41" s="60"/>
      <c r="E41" s="60"/>
      <c r="F41" s="60"/>
      <c r="G41" s="60"/>
      <c r="H41" s="61"/>
      <c r="I41" s="17"/>
      <c r="J41" s="34"/>
      <c r="K41" s="28" t="s">
        <v>39</v>
      </c>
      <c r="L41" s="9"/>
      <c r="M41" s="9"/>
      <c r="N41" s="45">
        <f>COUNTIF('Non-Infrastructure'!$K$3:$K$202,'Data Summary (NI)'!K41)</f>
        <v>0</v>
      </c>
      <c r="O41" s="47" t="e">
        <f t="shared" ref="O41:O44" si="4">N41/(SUM($N$40:$N$44))</f>
        <v>#DIV/0!</v>
      </c>
    </row>
    <row r="42" spans="2:15" ht="17.25" customHeight="1" x14ac:dyDescent="0.3">
      <c r="B42" s="30"/>
      <c r="C42" s="38" t="s">
        <v>12</v>
      </c>
      <c r="D42" s="15"/>
      <c r="E42" s="15"/>
      <c r="F42" s="15"/>
      <c r="G42" s="45">
        <f>COUNTIF('Non-Infrastructure'!$E$3:$E$202,'Data Summary (NI)'!C42)</f>
        <v>0</v>
      </c>
      <c r="H42" s="49" t="e">
        <f>G42/(SUM($G$42:$G$43))</f>
        <v>#DIV/0!</v>
      </c>
      <c r="I42" s="17"/>
      <c r="J42" s="34"/>
      <c r="K42" s="28" t="s">
        <v>41</v>
      </c>
      <c r="L42" s="9"/>
      <c r="M42" s="9"/>
      <c r="N42" s="45">
        <f>COUNTIF('Non-Infrastructure'!$K$3:$K$202,'Data Summary (NI)'!K42)</f>
        <v>0</v>
      </c>
      <c r="O42" s="47" t="e">
        <f t="shared" si="4"/>
        <v>#DIV/0!</v>
      </c>
    </row>
    <row r="43" spans="2:15" ht="17.25" customHeight="1" thickBot="1" x14ac:dyDescent="0.35">
      <c r="B43" s="31"/>
      <c r="C43" s="39" t="s">
        <v>14</v>
      </c>
      <c r="D43" s="33"/>
      <c r="E43" s="33"/>
      <c r="F43" s="33"/>
      <c r="G43" s="46">
        <f>COUNTIF('Non-Infrastructure'!$E$3:$E$202,'Data Summary (NI)'!C43)</f>
        <v>0</v>
      </c>
      <c r="H43" s="50" t="e">
        <f>G43/(SUM($G$42:$G$43))</f>
        <v>#DIV/0!</v>
      </c>
      <c r="I43" s="17"/>
      <c r="J43" s="34"/>
      <c r="K43" s="28" t="s">
        <v>43</v>
      </c>
      <c r="L43" s="9"/>
      <c r="M43" s="9"/>
      <c r="N43" s="45">
        <f>COUNTIF('Non-Infrastructure'!$K$3:$K$202,'Data Summary (NI)'!K43)</f>
        <v>0</v>
      </c>
      <c r="O43" s="47" t="e">
        <f t="shared" si="4"/>
        <v>#DIV/0!</v>
      </c>
    </row>
    <row r="44" spans="2:15" ht="17.25" customHeight="1" thickBot="1" x14ac:dyDescent="0.35">
      <c r="B44" s="26" t="s">
        <v>69</v>
      </c>
      <c r="C44" s="27"/>
      <c r="D44" s="15"/>
      <c r="E44" s="15"/>
      <c r="F44" s="15"/>
      <c r="G44" s="15"/>
      <c r="H44" s="17"/>
      <c r="I44" s="24"/>
      <c r="J44" s="35"/>
      <c r="K44" s="36" t="s">
        <v>44</v>
      </c>
      <c r="L44" s="37"/>
      <c r="M44" s="37"/>
      <c r="N44" s="46">
        <f>COUNTIF('Non-Infrastructure'!$K$3:$K$202,'Data Summary (NI)'!K44)</f>
        <v>0</v>
      </c>
      <c r="O44" s="48" t="e">
        <f t="shared" si="4"/>
        <v>#DIV/0!</v>
      </c>
    </row>
    <row r="45" spans="2:15" ht="17.25" customHeight="1" thickBot="1" x14ac:dyDescent="0.35">
      <c r="B45" s="56" t="s">
        <v>58</v>
      </c>
      <c r="C45" s="57"/>
      <c r="D45" s="57"/>
      <c r="E45" s="57"/>
      <c r="F45" s="57"/>
      <c r="G45" s="57"/>
      <c r="H45" s="58"/>
      <c r="I45" s="24"/>
      <c r="J45" s="9"/>
      <c r="K45" s="28"/>
      <c r="L45" s="9"/>
      <c r="M45" s="9"/>
      <c r="N45" s="9"/>
    </row>
    <row r="46" spans="2:15" ht="17.25" customHeight="1" x14ac:dyDescent="0.3">
      <c r="B46" s="59"/>
      <c r="C46" s="60"/>
      <c r="D46" s="60"/>
      <c r="E46" s="60"/>
      <c r="F46" s="60"/>
      <c r="G46" s="60"/>
      <c r="H46" s="61"/>
      <c r="I46" s="17"/>
      <c r="J46" s="56" t="s">
        <v>62</v>
      </c>
      <c r="K46" s="57"/>
      <c r="L46" s="57"/>
      <c r="M46" s="57"/>
      <c r="N46" s="57"/>
      <c r="O46" s="58"/>
    </row>
    <row r="47" spans="2:15" ht="17.25" customHeight="1" x14ac:dyDescent="0.3">
      <c r="B47" s="34"/>
      <c r="C47" s="28" t="s">
        <v>34</v>
      </c>
      <c r="D47" s="15"/>
      <c r="E47" s="15"/>
      <c r="F47" s="15"/>
      <c r="G47" s="45">
        <f>COUNTIF('Non-Infrastructure'!$H$3:$H$202,'Data Summary (NI)'!C47)</f>
        <v>0</v>
      </c>
      <c r="H47" s="49" t="e">
        <f t="shared" ref="H47:H54" si="5">G47/(SUM($G$47:$G$54))</f>
        <v>#DIV/0!</v>
      </c>
      <c r="I47" s="17"/>
      <c r="J47" s="59"/>
      <c r="K47" s="60"/>
      <c r="L47" s="60"/>
      <c r="M47" s="60"/>
      <c r="N47" s="60"/>
      <c r="O47" s="61"/>
    </row>
    <row r="48" spans="2:15" ht="17.25" customHeight="1" thickBot="1" x14ac:dyDescent="0.35">
      <c r="B48" s="34"/>
      <c r="C48" s="28" t="s">
        <v>35</v>
      </c>
      <c r="D48" s="15"/>
      <c r="E48" s="15"/>
      <c r="F48" s="15"/>
      <c r="G48" s="45">
        <f>COUNTIF('Non-Infrastructure'!$H$3:$H$202,'Data Summary (NI)'!C48)</f>
        <v>0</v>
      </c>
      <c r="H48" s="49" t="e">
        <f t="shared" si="5"/>
        <v>#DIV/0!</v>
      </c>
      <c r="I48" s="17"/>
      <c r="J48" s="31"/>
      <c r="K48" s="36" t="s">
        <v>47</v>
      </c>
      <c r="L48" s="37"/>
      <c r="M48" s="37"/>
      <c r="N48" s="37"/>
      <c r="O48" s="53" t="e">
        <f>AVERAGE('Non-Infrastructure'!L3:L202)</f>
        <v>#DIV/0!</v>
      </c>
    </row>
    <row r="49" spans="2:15" ht="17.25" customHeight="1" x14ac:dyDescent="0.3">
      <c r="B49" s="34"/>
      <c r="C49" s="28" t="s">
        <v>36</v>
      </c>
      <c r="D49" s="15"/>
      <c r="E49" s="15"/>
      <c r="F49" s="15"/>
      <c r="G49" s="45">
        <f>COUNTIF('Non-Infrastructure'!$H$3:$H$202,'Data Summary (NI)'!C49)</f>
        <v>0</v>
      </c>
      <c r="H49" s="49" t="e">
        <f t="shared" si="5"/>
        <v>#DIV/0!</v>
      </c>
      <c r="I49" s="10"/>
      <c r="J49" s="9"/>
      <c r="K49" s="9"/>
      <c r="L49" s="9"/>
      <c r="M49" s="9"/>
      <c r="N49" s="9"/>
    </row>
    <row r="50" spans="2:15" x14ac:dyDescent="0.3">
      <c r="B50" s="34"/>
      <c r="C50" s="28" t="s">
        <v>38</v>
      </c>
      <c r="D50" s="15"/>
      <c r="E50" s="15"/>
      <c r="F50" s="15"/>
      <c r="G50" s="45">
        <f>COUNTIF('Non-Infrastructure'!$H$3:$H$202,'Data Summary (NI)'!C50)</f>
        <v>0</v>
      </c>
      <c r="H50" s="49" t="e">
        <f t="shared" si="5"/>
        <v>#DIV/0!</v>
      </c>
      <c r="I50" s="10"/>
      <c r="J50" s="55" t="s">
        <v>68</v>
      </c>
      <c r="K50" s="55"/>
      <c r="L50" s="55"/>
      <c r="M50" s="55"/>
      <c r="N50" s="55"/>
      <c r="O50" s="55"/>
    </row>
    <row r="51" spans="2:15" ht="16.5" customHeight="1" x14ac:dyDescent="0.3">
      <c r="B51" s="34"/>
      <c r="C51" s="28" t="s">
        <v>40</v>
      </c>
      <c r="D51" s="15"/>
      <c r="E51" s="15"/>
      <c r="F51" s="15"/>
      <c r="G51" s="45">
        <f>COUNTIF('Non-Infrastructure'!$H$3:$H$202,'Data Summary (NI)'!C51)</f>
        <v>0</v>
      </c>
      <c r="H51" s="49" t="e">
        <f t="shared" si="5"/>
        <v>#DIV/0!</v>
      </c>
      <c r="I51" s="29"/>
      <c r="J51" s="55"/>
      <c r="K51" s="55"/>
      <c r="L51" s="55"/>
      <c r="M51" s="55"/>
      <c r="N51" s="55"/>
      <c r="O51" s="55"/>
    </row>
    <row r="52" spans="2:15" x14ac:dyDescent="0.3">
      <c r="B52" s="34"/>
      <c r="C52" s="28" t="s">
        <v>42</v>
      </c>
      <c r="D52" s="15"/>
      <c r="E52" s="15"/>
      <c r="F52" s="15"/>
      <c r="G52" s="45">
        <f>COUNTIF('Non-Infrastructure'!$H$3:$H$202,'Data Summary (NI)'!C52)</f>
        <v>0</v>
      </c>
      <c r="H52" s="49" t="e">
        <f t="shared" si="5"/>
        <v>#DIV/0!</v>
      </c>
      <c r="I52" s="25"/>
    </row>
    <row r="53" spans="2:15" x14ac:dyDescent="0.3">
      <c r="B53" s="34"/>
      <c r="C53" s="28" t="s">
        <v>45</v>
      </c>
      <c r="D53" s="15"/>
      <c r="E53" s="15"/>
      <c r="F53" s="15"/>
      <c r="G53" s="45">
        <f>COUNTIF('Non-Infrastructure'!$H$3:$H$202,'Data Summary (NI)'!C53)</f>
        <v>0</v>
      </c>
      <c r="H53" s="49" t="e">
        <f t="shared" si="5"/>
        <v>#DIV/0!</v>
      </c>
      <c r="I53" s="25"/>
    </row>
    <row r="54" spans="2:15" ht="17.25" thickBot="1" x14ac:dyDescent="0.35">
      <c r="B54" s="35"/>
      <c r="C54" s="36" t="s">
        <v>46</v>
      </c>
      <c r="D54" s="33"/>
      <c r="E54" s="33"/>
      <c r="F54" s="33"/>
      <c r="G54" s="46">
        <f>COUNTIF('Non-Infrastructure'!$H$3:$H$202,'Data Summary (NI)'!C54)</f>
        <v>0</v>
      </c>
      <c r="H54" s="50" t="e">
        <f t="shared" si="5"/>
        <v>#DIV/0!</v>
      </c>
      <c r="I54" s="25"/>
    </row>
    <row r="55" spans="2:15" x14ac:dyDescent="0.3">
      <c r="I55" s="25"/>
    </row>
    <row r="56" spans="2:15" x14ac:dyDescent="0.3">
      <c r="I56" s="10"/>
    </row>
    <row r="57" spans="2:15" x14ac:dyDescent="0.3">
      <c r="I57" s="25"/>
    </row>
    <row r="58" spans="2:15" x14ac:dyDescent="0.3">
      <c r="I58" s="25"/>
    </row>
    <row r="59" spans="2:15" x14ac:dyDescent="0.3">
      <c r="I59" s="25"/>
    </row>
    <row r="60" spans="2:15" x14ac:dyDescent="0.3">
      <c r="I60" s="10"/>
    </row>
    <row r="61" spans="2:15" x14ac:dyDescent="0.3">
      <c r="B61" s="11"/>
      <c r="C61" s="11"/>
      <c r="D61" s="11"/>
      <c r="E61" s="11"/>
      <c r="F61" s="9"/>
    </row>
    <row r="62" spans="2:15" x14ac:dyDescent="0.3">
      <c r="B62" s="11"/>
      <c r="C62" s="11"/>
      <c r="D62" s="11"/>
      <c r="E62" s="11"/>
      <c r="F62" s="9"/>
    </row>
    <row r="63" spans="2:15" x14ac:dyDescent="0.3">
      <c r="B63" s="10"/>
      <c r="C63" s="10"/>
      <c r="D63" s="10"/>
      <c r="E63" s="10"/>
      <c r="F63" s="9"/>
    </row>
    <row r="64" spans="2:15" x14ac:dyDescent="0.3">
      <c r="B64" s="10"/>
      <c r="C64" s="10"/>
      <c r="D64" s="10"/>
      <c r="E64" s="10"/>
      <c r="F64" s="9"/>
    </row>
    <row r="65" spans="2:6" x14ac:dyDescent="0.3">
      <c r="B65" s="11"/>
      <c r="C65" s="11"/>
      <c r="D65" s="11"/>
      <c r="E65" s="11"/>
      <c r="F65" s="9"/>
    </row>
    <row r="66" spans="2:6" x14ac:dyDescent="0.3">
      <c r="B66" s="11"/>
      <c r="C66" s="11"/>
      <c r="D66" s="11"/>
      <c r="E66" s="11"/>
      <c r="F66" s="9"/>
    </row>
  </sheetData>
  <mergeCells count="15">
    <mergeCell ref="J50:O51"/>
    <mergeCell ref="J46:O47"/>
    <mergeCell ref="E2:I2"/>
    <mergeCell ref="E4:I4"/>
    <mergeCell ref="E6:I6"/>
    <mergeCell ref="E8:I8"/>
    <mergeCell ref="J17:O18"/>
    <mergeCell ref="B22:H23"/>
    <mergeCell ref="J28:O29"/>
    <mergeCell ref="J38:O39"/>
    <mergeCell ref="D12:G12"/>
    <mergeCell ref="B17:H18"/>
    <mergeCell ref="B31:H32"/>
    <mergeCell ref="B45:H46"/>
    <mergeCell ref="B40:H41"/>
  </mergeCells>
  <dataValidations count="5">
    <dataValidation allowBlank="1" showInputMessage="1" showErrorMessage="1" prompt="Enter PPNO or Federal ID number here" sqref="D8" xr:uid="{26CB9A87-EEB2-4B62-ACEF-B30F694C63DC}"/>
    <dataValidation allowBlank="1" showInputMessage="1" showErrorMessage="1" prompt="Enter ATP cycle number here" sqref="D6" xr:uid="{B089AA85-6347-4D0E-972C-79E74F6427D2}"/>
    <dataValidation allowBlank="1" showErrorMessage="1" prompt="Enter agency name here" sqref="D5:I5 D7:I7" xr:uid="{E6D7B34D-A329-4F5D-8459-BB4BBB6D4C4B}"/>
    <dataValidation allowBlank="1" showInputMessage="1" showErrorMessage="1" prompt="Enter agency name here" sqref="D4" xr:uid="{92AF6EB8-E8BC-45FF-AFFB-63B15EB185A3}"/>
    <dataValidation allowBlank="1" showInputMessage="1" showErrorMessage="1" prompt="Enter project name here" sqref="D2" xr:uid="{9FC1E17D-9B09-4B6D-A55D-E3D6307623F3}"/>
  </dataValidations>
  <pageMargins left="0.7" right="0.7" top="0.75" bottom="0.75" header="0.3" footer="0.3"/>
  <pageSetup scale="69" orientation="portrait" r:id="rId1"/>
  <headerFooter>
    <oddHeader>&amp;LActive Transportation Resource Center&amp;RCounts+ Evaluation Metric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EADE5-7C6D-4991-8006-9B9598462358}">
  <sheetPr>
    <tabColor theme="9"/>
  </sheetPr>
  <dimension ref="A2:M220"/>
  <sheetViews>
    <sheetView tabSelected="1" zoomScale="72" workbookViewId="0">
      <selection activeCell="E5" sqref="E5"/>
    </sheetView>
  </sheetViews>
  <sheetFormatPr defaultRowHeight="16.5" x14ac:dyDescent="0.3"/>
  <cols>
    <col min="1" max="1" width="14.125" style="1" customWidth="1"/>
    <col min="2" max="2" width="27.875" customWidth="1"/>
    <col min="3" max="4" width="27.75" customWidth="1"/>
    <col min="5" max="7" width="35" customWidth="1"/>
    <col min="8" max="8" width="26.125" customWidth="1"/>
    <col min="9" max="9" width="18.5" customWidth="1"/>
    <col min="10" max="10" width="20.5" customWidth="1"/>
    <col min="11" max="11" width="21.75" customWidth="1"/>
    <col min="12" max="12" width="18.125" customWidth="1"/>
    <col min="13" max="13" width="19.75" customWidth="1"/>
  </cols>
  <sheetData>
    <row r="2" spans="1:13" ht="66" x14ac:dyDescent="0.3">
      <c r="A2" s="3" t="s">
        <v>48</v>
      </c>
      <c r="B2" s="51" t="s">
        <v>51</v>
      </c>
      <c r="C2" s="51" t="s">
        <v>53</v>
      </c>
      <c r="D2" s="51" t="s">
        <v>54</v>
      </c>
      <c r="E2" s="51" t="s">
        <v>55</v>
      </c>
      <c r="F2" s="51" t="s">
        <v>56</v>
      </c>
      <c r="G2" s="51" t="s">
        <v>57</v>
      </c>
      <c r="H2" s="51" t="s">
        <v>58</v>
      </c>
      <c r="I2" s="51" t="s">
        <v>59</v>
      </c>
      <c r="J2" s="51" t="s">
        <v>60</v>
      </c>
      <c r="K2" s="51" t="s">
        <v>61</v>
      </c>
      <c r="L2" s="51" t="s">
        <v>62</v>
      </c>
      <c r="M2" s="52" t="s">
        <v>49</v>
      </c>
    </row>
    <row r="3" spans="1:13" ht="24.75" customHeight="1" x14ac:dyDescent="0.3">
      <c r="A3" s="1">
        <v>1</v>
      </c>
    </row>
    <row r="4" spans="1:13" ht="24.75" customHeight="1" x14ac:dyDescent="0.3">
      <c r="A4" s="1">
        <v>2</v>
      </c>
    </row>
    <row r="5" spans="1:13" ht="24.75" customHeight="1" x14ac:dyDescent="0.3">
      <c r="A5" s="1">
        <v>3</v>
      </c>
    </row>
    <row r="6" spans="1:13" ht="24.75" customHeight="1" x14ac:dyDescent="0.3">
      <c r="A6" s="1">
        <v>4</v>
      </c>
    </row>
    <row r="7" spans="1:13" ht="24.75" customHeight="1" x14ac:dyDescent="0.3">
      <c r="A7" s="1">
        <v>5</v>
      </c>
    </row>
    <row r="8" spans="1:13" ht="24.75" customHeight="1" x14ac:dyDescent="0.3">
      <c r="A8" s="1">
        <v>6</v>
      </c>
    </row>
    <row r="9" spans="1:13" ht="24.75" customHeight="1" x14ac:dyDescent="0.3">
      <c r="A9" s="1">
        <v>7</v>
      </c>
    </row>
    <row r="10" spans="1:13" ht="24.75" customHeight="1" x14ac:dyDescent="0.3">
      <c r="A10" s="1">
        <v>8</v>
      </c>
    </row>
    <row r="11" spans="1:13" ht="24.75" customHeight="1" x14ac:dyDescent="0.3">
      <c r="A11" s="1">
        <v>9</v>
      </c>
    </row>
    <row r="12" spans="1:13" ht="24.75" customHeight="1" x14ac:dyDescent="0.3">
      <c r="A12" s="1">
        <v>10</v>
      </c>
    </row>
    <row r="13" spans="1:13" ht="24.75" customHeight="1" x14ac:dyDescent="0.3">
      <c r="A13" s="1">
        <v>11</v>
      </c>
    </row>
    <row r="14" spans="1:13" ht="24.75" customHeight="1" x14ac:dyDescent="0.3">
      <c r="A14" s="1">
        <v>12</v>
      </c>
    </row>
    <row r="15" spans="1:13" ht="24.75" customHeight="1" x14ac:dyDescent="0.3">
      <c r="A15" s="1">
        <v>13</v>
      </c>
    </row>
    <row r="16" spans="1:13" ht="24.75" customHeight="1" x14ac:dyDescent="0.3">
      <c r="A16" s="1">
        <v>14</v>
      </c>
    </row>
    <row r="17" spans="1:1" ht="24.75" customHeight="1" x14ac:dyDescent="0.3">
      <c r="A17" s="1">
        <v>15</v>
      </c>
    </row>
    <row r="18" spans="1:1" ht="24.75" customHeight="1" x14ac:dyDescent="0.3">
      <c r="A18" s="1">
        <v>16</v>
      </c>
    </row>
    <row r="19" spans="1:1" ht="24.75" customHeight="1" x14ac:dyDescent="0.3">
      <c r="A19" s="1">
        <v>17</v>
      </c>
    </row>
    <row r="20" spans="1:1" ht="24.75" customHeight="1" x14ac:dyDescent="0.3">
      <c r="A20" s="1">
        <v>18</v>
      </c>
    </row>
    <row r="21" spans="1:1" ht="24.75" customHeight="1" x14ac:dyDescent="0.3">
      <c r="A21" s="1">
        <v>19</v>
      </c>
    </row>
    <row r="22" spans="1:1" ht="24.75" customHeight="1" x14ac:dyDescent="0.3">
      <c r="A22" s="1">
        <v>20</v>
      </c>
    </row>
    <row r="23" spans="1:1" ht="24.75" customHeight="1" x14ac:dyDescent="0.3">
      <c r="A23" s="1">
        <v>21</v>
      </c>
    </row>
    <row r="24" spans="1:1" ht="24.75" customHeight="1" x14ac:dyDescent="0.3">
      <c r="A24" s="1">
        <v>22</v>
      </c>
    </row>
    <row r="25" spans="1:1" ht="24.75" customHeight="1" x14ac:dyDescent="0.3">
      <c r="A25" s="1">
        <v>23</v>
      </c>
    </row>
    <row r="26" spans="1:1" ht="24.75" customHeight="1" x14ac:dyDescent="0.3">
      <c r="A26" s="1">
        <v>24</v>
      </c>
    </row>
    <row r="27" spans="1:1" ht="24.75" customHeight="1" x14ac:dyDescent="0.3">
      <c r="A27" s="1">
        <v>25</v>
      </c>
    </row>
    <row r="28" spans="1:1" ht="24.75" customHeight="1" x14ac:dyDescent="0.3">
      <c r="A28" s="1">
        <v>26</v>
      </c>
    </row>
    <row r="29" spans="1:1" ht="24.75" customHeight="1" x14ac:dyDescent="0.3">
      <c r="A29" s="1">
        <v>27</v>
      </c>
    </row>
    <row r="30" spans="1:1" ht="24.75" customHeight="1" x14ac:dyDescent="0.3">
      <c r="A30" s="1">
        <v>28</v>
      </c>
    </row>
    <row r="31" spans="1:1" ht="24.75" customHeight="1" x14ac:dyDescent="0.3">
      <c r="A31" s="1">
        <v>29</v>
      </c>
    </row>
    <row r="32" spans="1:1" ht="24.75" customHeight="1" x14ac:dyDescent="0.3">
      <c r="A32" s="1">
        <v>30</v>
      </c>
    </row>
    <row r="33" spans="1:1" ht="24.75" customHeight="1" x14ac:dyDescent="0.3">
      <c r="A33" s="1">
        <v>31</v>
      </c>
    </row>
    <row r="34" spans="1:1" ht="24.75" customHeight="1" x14ac:dyDescent="0.3">
      <c r="A34" s="1">
        <v>32</v>
      </c>
    </row>
    <row r="35" spans="1:1" ht="24.75" customHeight="1" x14ac:dyDescent="0.3">
      <c r="A35" s="1">
        <v>33</v>
      </c>
    </row>
    <row r="36" spans="1:1" ht="24.75" customHeight="1" x14ac:dyDescent="0.3">
      <c r="A36" s="1">
        <v>34</v>
      </c>
    </row>
    <row r="37" spans="1:1" ht="24.75" customHeight="1" x14ac:dyDescent="0.3">
      <c r="A37" s="1">
        <v>35</v>
      </c>
    </row>
    <row r="38" spans="1:1" ht="24.75" customHeight="1" x14ac:dyDescent="0.3">
      <c r="A38" s="1">
        <v>36</v>
      </c>
    </row>
    <row r="39" spans="1:1" ht="24.75" customHeight="1" x14ac:dyDescent="0.3">
      <c r="A39" s="1">
        <v>37</v>
      </c>
    </row>
    <row r="40" spans="1:1" ht="24.75" customHeight="1" x14ac:dyDescent="0.3">
      <c r="A40" s="1">
        <v>38</v>
      </c>
    </row>
    <row r="41" spans="1:1" ht="24.75" customHeight="1" x14ac:dyDescent="0.3">
      <c r="A41" s="1">
        <v>39</v>
      </c>
    </row>
    <row r="42" spans="1:1" ht="24.75" customHeight="1" x14ac:dyDescent="0.3">
      <c r="A42" s="1">
        <v>40</v>
      </c>
    </row>
    <row r="43" spans="1:1" ht="24.75" customHeight="1" x14ac:dyDescent="0.3">
      <c r="A43" s="1">
        <v>41</v>
      </c>
    </row>
    <row r="44" spans="1:1" ht="24.75" customHeight="1" x14ac:dyDescent="0.3">
      <c r="A44" s="1">
        <v>42</v>
      </c>
    </row>
    <row r="45" spans="1:1" ht="24.75" customHeight="1" x14ac:dyDescent="0.3">
      <c r="A45" s="1">
        <v>43</v>
      </c>
    </row>
    <row r="46" spans="1:1" ht="24.75" customHeight="1" x14ac:dyDescent="0.3">
      <c r="A46" s="1">
        <v>44</v>
      </c>
    </row>
    <row r="47" spans="1:1" ht="24.75" customHeight="1" x14ac:dyDescent="0.3">
      <c r="A47" s="1">
        <v>45</v>
      </c>
    </row>
    <row r="48" spans="1:1" ht="24.75" customHeight="1" x14ac:dyDescent="0.3">
      <c r="A48" s="1">
        <v>46</v>
      </c>
    </row>
    <row r="49" spans="1:1" ht="24.75" customHeight="1" x14ac:dyDescent="0.3">
      <c r="A49" s="1">
        <v>47</v>
      </c>
    </row>
    <row r="50" spans="1:1" ht="24.75" customHeight="1" x14ac:dyDescent="0.3">
      <c r="A50" s="1">
        <v>48</v>
      </c>
    </row>
    <row r="51" spans="1:1" ht="24.75" customHeight="1" x14ac:dyDescent="0.3">
      <c r="A51" s="1">
        <v>49</v>
      </c>
    </row>
    <row r="52" spans="1:1" ht="24.75" customHeight="1" x14ac:dyDescent="0.3">
      <c r="A52" s="1">
        <v>50</v>
      </c>
    </row>
    <row r="53" spans="1:1" ht="24.75" customHeight="1" x14ac:dyDescent="0.3">
      <c r="A53" s="1">
        <v>51</v>
      </c>
    </row>
    <row r="54" spans="1:1" ht="24.75" customHeight="1" x14ac:dyDescent="0.3">
      <c r="A54" s="1">
        <v>52</v>
      </c>
    </row>
    <row r="55" spans="1:1" ht="24.75" customHeight="1" x14ac:dyDescent="0.3">
      <c r="A55" s="1">
        <v>53</v>
      </c>
    </row>
    <row r="56" spans="1:1" ht="24.75" customHeight="1" x14ac:dyDescent="0.3">
      <c r="A56" s="1">
        <v>54</v>
      </c>
    </row>
    <row r="57" spans="1:1" ht="24.75" customHeight="1" x14ac:dyDescent="0.3">
      <c r="A57" s="1">
        <v>55</v>
      </c>
    </row>
    <row r="58" spans="1:1" ht="24.75" customHeight="1" x14ac:dyDescent="0.3">
      <c r="A58" s="1">
        <v>56</v>
      </c>
    </row>
    <row r="59" spans="1:1" ht="24.75" customHeight="1" x14ac:dyDescent="0.3">
      <c r="A59" s="1">
        <v>57</v>
      </c>
    </row>
    <row r="60" spans="1:1" ht="24.75" customHeight="1" x14ac:dyDescent="0.3">
      <c r="A60" s="1">
        <v>58</v>
      </c>
    </row>
    <row r="61" spans="1:1" ht="24.75" customHeight="1" x14ac:dyDescent="0.3">
      <c r="A61" s="1">
        <v>59</v>
      </c>
    </row>
    <row r="62" spans="1:1" ht="24.75" customHeight="1" x14ac:dyDescent="0.3">
      <c r="A62" s="1">
        <v>60</v>
      </c>
    </row>
    <row r="63" spans="1:1" ht="24.75" customHeight="1" x14ac:dyDescent="0.3">
      <c r="A63" s="1">
        <v>61</v>
      </c>
    </row>
    <row r="64" spans="1:1" ht="24.75" customHeight="1" x14ac:dyDescent="0.3">
      <c r="A64" s="1">
        <v>62</v>
      </c>
    </row>
    <row r="65" spans="1:1" ht="24.75" customHeight="1" x14ac:dyDescent="0.3">
      <c r="A65" s="1">
        <v>63</v>
      </c>
    </row>
    <row r="66" spans="1:1" ht="24.75" customHeight="1" x14ac:dyDescent="0.3">
      <c r="A66" s="1">
        <v>64</v>
      </c>
    </row>
    <row r="67" spans="1:1" ht="24.75" customHeight="1" x14ac:dyDescent="0.3">
      <c r="A67" s="1">
        <v>65</v>
      </c>
    </row>
    <row r="68" spans="1:1" ht="24.75" customHeight="1" x14ac:dyDescent="0.3">
      <c r="A68" s="1">
        <v>66</v>
      </c>
    </row>
    <row r="69" spans="1:1" ht="24.75" customHeight="1" x14ac:dyDescent="0.3">
      <c r="A69" s="1">
        <v>67</v>
      </c>
    </row>
    <row r="70" spans="1:1" ht="24.75" customHeight="1" x14ac:dyDescent="0.3">
      <c r="A70" s="1">
        <v>68</v>
      </c>
    </row>
    <row r="71" spans="1:1" ht="24.75" customHeight="1" x14ac:dyDescent="0.3">
      <c r="A71" s="1">
        <v>69</v>
      </c>
    </row>
    <row r="72" spans="1:1" ht="24.75" customHeight="1" x14ac:dyDescent="0.3">
      <c r="A72" s="1">
        <v>70</v>
      </c>
    </row>
    <row r="73" spans="1:1" ht="24.75" customHeight="1" x14ac:dyDescent="0.3">
      <c r="A73" s="1">
        <v>71</v>
      </c>
    </row>
    <row r="74" spans="1:1" ht="24.75" customHeight="1" x14ac:dyDescent="0.3">
      <c r="A74" s="1">
        <v>72</v>
      </c>
    </row>
    <row r="75" spans="1:1" ht="24.75" customHeight="1" x14ac:dyDescent="0.3">
      <c r="A75" s="1">
        <v>73</v>
      </c>
    </row>
    <row r="76" spans="1:1" ht="24.75" customHeight="1" x14ac:dyDescent="0.3">
      <c r="A76" s="1">
        <v>74</v>
      </c>
    </row>
    <row r="77" spans="1:1" ht="24.75" customHeight="1" x14ac:dyDescent="0.3">
      <c r="A77" s="1">
        <v>75</v>
      </c>
    </row>
    <row r="78" spans="1:1" ht="24.75" customHeight="1" x14ac:dyDescent="0.3">
      <c r="A78" s="1">
        <v>76</v>
      </c>
    </row>
    <row r="79" spans="1:1" ht="24.75" customHeight="1" x14ac:dyDescent="0.3">
      <c r="A79" s="1">
        <v>77</v>
      </c>
    </row>
    <row r="80" spans="1:1" ht="24.75" customHeight="1" x14ac:dyDescent="0.3">
      <c r="A80" s="1">
        <v>78</v>
      </c>
    </row>
    <row r="81" spans="1:1" ht="24.75" customHeight="1" x14ac:dyDescent="0.3">
      <c r="A81" s="1">
        <v>79</v>
      </c>
    </row>
    <row r="82" spans="1:1" ht="24.75" customHeight="1" x14ac:dyDescent="0.3">
      <c r="A82" s="1">
        <v>80</v>
      </c>
    </row>
    <row r="83" spans="1:1" ht="24.75" customHeight="1" x14ac:dyDescent="0.3">
      <c r="A83" s="1">
        <v>81</v>
      </c>
    </row>
    <row r="84" spans="1:1" ht="24.75" customHeight="1" x14ac:dyDescent="0.3">
      <c r="A84" s="1">
        <v>82</v>
      </c>
    </row>
    <row r="85" spans="1:1" ht="24.75" customHeight="1" x14ac:dyDescent="0.3">
      <c r="A85" s="1">
        <v>83</v>
      </c>
    </row>
    <row r="86" spans="1:1" ht="24.75" customHeight="1" x14ac:dyDescent="0.3">
      <c r="A86" s="1">
        <v>84</v>
      </c>
    </row>
    <row r="87" spans="1:1" ht="24.75" customHeight="1" x14ac:dyDescent="0.3">
      <c r="A87" s="1">
        <v>85</v>
      </c>
    </row>
    <row r="88" spans="1:1" ht="24.75" customHeight="1" x14ac:dyDescent="0.3">
      <c r="A88" s="1">
        <v>86</v>
      </c>
    </row>
    <row r="89" spans="1:1" ht="24.75" customHeight="1" x14ac:dyDescent="0.3">
      <c r="A89" s="1">
        <v>87</v>
      </c>
    </row>
    <row r="90" spans="1:1" ht="24.75" customHeight="1" x14ac:dyDescent="0.3">
      <c r="A90" s="1">
        <v>88</v>
      </c>
    </row>
    <row r="91" spans="1:1" ht="24.75" customHeight="1" x14ac:dyDescent="0.3">
      <c r="A91" s="1">
        <v>89</v>
      </c>
    </row>
    <row r="92" spans="1:1" ht="24.75" customHeight="1" x14ac:dyDescent="0.3">
      <c r="A92" s="1">
        <v>90</v>
      </c>
    </row>
    <row r="93" spans="1:1" ht="24.75" customHeight="1" x14ac:dyDescent="0.3">
      <c r="A93" s="1">
        <v>91</v>
      </c>
    </row>
    <row r="94" spans="1:1" ht="24.75" customHeight="1" x14ac:dyDescent="0.3">
      <c r="A94" s="1">
        <v>92</v>
      </c>
    </row>
    <row r="95" spans="1:1" ht="24.75" customHeight="1" x14ac:dyDescent="0.3">
      <c r="A95" s="1">
        <v>93</v>
      </c>
    </row>
    <row r="96" spans="1:1" ht="24.75" customHeight="1" x14ac:dyDescent="0.3">
      <c r="A96" s="1">
        <v>94</v>
      </c>
    </row>
    <row r="97" spans="1:1" ht="24.75" customHeight="1" x14ac:dyDescent="0.3">
      <c r="A97" s="1">
        <v>95</v>
      </c>
    </row>
    <row r="98" spans="1:1" ht="24.75" customHeight="1" x14ac:dyDescent="0.3">
      <c r="A98" s="1">
        <v>96</v>
      </c>
    </row>
    <row r="99" spans="1:1" ht="24.75" customHeight="1" x14ac:dyDescent="0.3">
      <c r="A99" s="1">
        <v>97</v>
      </c>
    </row>
    <row r="100" spans="1:1" ht="24.75" customHeight="1" x14ac:dyDescent="0.3">
      <c r="A100" s="1">
        <v>98</v>
      </c>
    </row>
    <row r="101" spans="1:1" ht="24.75" customHeight="1" x14ac:dyDescent="0.3">
      <c r="A101" s="1">
        <v>99</v>
      </c>
    </row>
    <row r="102" spans="1:1" ht="24.75" customHeight="1" x14ac:dyDescent="0.3">
      <c r="A102" s="1">
        <v>100</v>
      </c>
    </row>
    <row r="103" spans="1:1" ht="24.75" customHeight="1" x14ac:dyDescent="0.3">
      <c r="A103" s="1">
        <v>101</v>
      </c>
    </row>
    <row r="104" spans="1:1" ht="24.75" customHeight="1" x14ac:dyDescent="0.3">
      <c r="A104" s="1">
        <v>102</v>
      </c>
    </row>
    <row r="105" spans="1:1" ht="24.75" customHeight="1" x14ac:dyDescent="0.3">
      <c r="A105" s="1">
        <v>103</v>
      </c>
    </row>
    <row r="106" spans="1:1" ht="24.75" customHeight="1" x14ac:dyDescent="0.3">
      <c r="A106" s="1">
        <v>104</v>
      </c>
    </row>
    <row r="107" spans="1:1" ht="24.75" customHeight="1" x14ac:dyDescent="0.3">
      <c r="A107" s="1">
        <v>105</v>
      </c>
    </row>
    <row r="108" spans="1:1" ht="24.75" customHeight="1" x14ac:dyDescent="0.3">
      <c r="A108" s="1">
        <v>106</v>
      </c>
    </row>
    <row r="109" spans="1:1" ht="24.75" customHeight="1" x14ac:dyDescent="0.3">
      <c r="A109" s="1">
        <v>107</v>
      </c>
    </row>
    <row r="110" spans="1:1" ht="24.75" customHeight="1" x14ac:dyDescent="0.3">
      <c r="A110" s="1">
        <v>108</v>
      </c>
    </row>
    <row r="111" spans="1:1" ht="24.75" customHeight="1" x14ac:dyDescent="0.3">
      <c r="A111" s="1">
        <v>109</v>
      </c>
    </row>
    <row r="112" spans="1:1" ht="24.75" customHeight="1" x14ac:dyDescent="0.3">
      <c r="A112" s="1">
        <v>110</v>
      </c>
    </row>
    <row r="113" spans="1:1" ht="24.75" customHeight="1" x14ac:dyDescent="0.3">
      <c r="A113" s="1">
        <v>111</v>
      </c>
    </row>
    <row r="114" spans="1:1" ht="24.75" customHeight="1" x14ac:dyDescent="0.3">
      <c r="A114" s="1">
        <v>112</v>
      </c>
    </row>
    <row r="115" spans="1:1" ht="24.75" customHeight="1" x14ac:dyDescent="0.3">
      <c r="A115" s="1">
        <v>113</v>
      </c>
    </row>
    <row r="116" spans="1:1" ht="24.75" customHeight="1" x14ac:dyDescent="0.3">
      <c r="A116" s="1">
        <v>114</v>
      </c>
    </row>
    <row r="117" spans="1:1" ht="24.75" customHeight="1" x14ac:dyDescent="0.3">
      <c r="A117" s="1">
        <v>115</v>
      </c>
    </row>
    <row r="118" spans="1:1" ht="24.75" customHeight="1" x14ac:dyDescent="0.3">
      <c r="A118" s="1">
        <v>116</v>
      </c>
    </row>
    <row r="119" spans="1:1" ht="24.75" customHeight="1" x14ac:dyDescent="0.3">
      <c r="A119" s="1">
        <v>117</v>
      </c>
    </row>
    <row r="120" spans="1:1" ht="24.75" customHeight="1" x14ac:dyDescent="0.3">
      <c r="A120" s="1">
        <v>118</v>
      </c>
    </row>
    <row r="121" spans="1:1" ht="24.75" customHeight="1" x14ac:dyDescent="0.3">
      <c r="A121" s="1">
        <v>119</v>
      </c>
    </row>
    <row r="122" spans="1:1" ht="24.75" customHeight="1" x14ac:dyDescent="0.3">
      <c r="A122" s="1">
        <v>120</v>
      </c>
    </row>
    <row r="123" spans="1:1" ht="24.75" customHeight="1" x14ac:dyDescent="0.3">
      <c r="A123" s="1">
        <v>121</v>
      </c>
    </row>
    <row r="124" spans="1:1" ht="24.75" customHeight="1" x14ac:dyDescent="0.3">
      <c r="A124" s="1">
        <v>122</v>
      </c>
    </row>
    <row r="125" spans="1:1" ht="24.75" customHeight="1" x14ac:dyDescent="0.3">
      <c r="A125" s="1">
        <v>123</v>
      </c>
    </row>
    <row r="126" spans="1:1" ht="24.75" customHeight="1" x14ac:dyDescent="0.3">
      <c r="A126" s="1">
        <v>124</v>
      </c>
    </row>
    <row r="127" spans="1:1" ht="24.75" customHeight="1" x14ac:dyDescent="0.3">
      <c r="A127" s="1">
        <v>125</v>
      </c>
    </row>
    <row r="128" spans="1:1" ht="24.75" customHeight="1" x14ac:dyDescent="0.3">
      <c r="A128" s="1">
        <v>126</v>
      </c>
    </row>
    <row r="129" spans="1:1" ht="24.75" customHeight="1" x14ac:dyDescent="0.3">
      <c r="A129" s="1">
        <v>127</v>
      </c>
    </row>
    <row r="130" spans="1:1" ht="24.75" customHeight="1" x14ac:dyDescent="0.3">
      <c r="A130" s="1">
        <v>128</v>
      </c>
    </row>
    <row r="131" spans="1:1" ht="24.75" customHeight="1" x14ac:dyDescent="0.3">
      <c r="A131" s="1">
        <v>129</v>
      </c>
    </row>
    <row r="132" spans="1:1" ht="24.75" customHeight="1" x14ac:dyDescent="0.3">
      <c r="A132" s="1">
        <v>130</v>
      </c>
    </row>
    <row r="133" spans="1:1" ht="24.75" customHeight="1" x14ac:dyDescent="0.3">
      <c r="A133" s="1">
        <v>131</v>
      </c>
    </row>
    <row r="134" spans="1:1" ht="24.75" customHeight="1" x14ac:dyDescent="0.3">
      <c r="A134" s="1">
        <v>132</v>
      </c>
    </row>
    <row r="135" spans="1:1" ht="24.75" customHeight="1" x14ac:dyDescent="0.3">
      <c r="A135" s="1">
        <v>133</v>
      </c>
    </row>
    <row r="136" spans="1:1" ht="24.75" customHeight="1" x14ac:dyDescent="0.3">
      <c r="A136" s="1">
        <v>134</v>
      </c>
    </row>
    <row r="137" spans="1:1" ht="24.75" customHeight="1" x14ac:dyDescent="0.3">
      <c r="A137" s="1">
        <v>135</v>
      </c>
    </row>
    <row r="138" spans="1:1" ht="24.75" customHeight="1" x14ac:dyDescent="0.3">
      <c r="A138" s="1">
        <v>136</v>
      </c>
    </row>
    <row r="139" spans="1:1" ht="24.75" customHeight="1" x14ac:dyDescent="0.3">
      <c r="A139" s="1">
        <v>137</v>
      </c>
    </row>
    <row r="140" spans="1:1" ht="24.75" customHeight="1" x14ac:dyDescent="0.3">
      <c r="A140" s="1">
        <v>138</v>
      </c>
    </row>
    <row r="141" spans="1:1" ht="24.75" customHeight="1" x14ac:dyDescent="0.3">
      <c r="A141" s="1">
        <v>139</v>
      </c>
    </row>
    <row r="142" spans="1:1" ht="24.75" customHeight="1" x14ac:dyDescent="0.3">
      <c r="A142" s="1">
        <v>140</v>
      </c>
    </row>
    <row r="143" spans="1:1" ht="24.75" customHeight="1" x14ac:dyDescent="0.3">
      <c r="A143" s="1">
        <v>141</v>
      </c>
    </row>
    <row r="144" spans="1:1" ht="24.75" customHeight="1" x14ac:dyDescent="0.3">
      <c r="A144" s="1">
        <v>142</v>
      </c>
    </row>
    <row r="145" spans="1:1" ht="24.75" customHeight="1" x14ac:dyDescent="0.3">
      <c r="A145" s="1">
        <v>143</v>
      </c>
    </row>
    <row r="146" spans="1:1" ht="24.75" customHeight="1" x14ac:dyDescent="0.3">
      <c r="A146" s="1">
        <v>144</v>
      </c>
    </row>
    <row r="147" spans="1:1" ht="24.75" customHeight="1" x14ac:dyDescent="0.3">
      <c r="A147" s="1">
        <v>145</v>
      </c>
    </row>
    <row r="148" spans="1:1" ht="24.75" customHeight="1" x14ac:dyDescent="0.3">
      <c r="A148" s="1">
        <v>146</v>
      </c>
    </row>
    <row r="149" spans="1:1" ht="24.75" customHeight="1" x14ac:dyDescent="0.3">
      <c r="A149" s="1">
        <v>147</v>
      </c>
    </row>
    <row r="150" spans="1:1" ht="24.75" customHeight="1" x14ac:dyDescent="0.3">
      <c r="A150" s="1">
        <v>148</v>
      </c>
    </row>
    <row r="151" spans="1:1" ht="24.75" customHeight="1" x14ac:dyDescent="0.3">
      <c r="A151" s="1">
        <v>149</v>
      </c>
    </row>
    <row r="152" spans="1:1" ht="24.75" customHeight="1" x14ac:dyDescent="0.3">
      <c r="A152" s="1">
        <v>150</v>
      </c>
    </row>
    <row r="153" spans="1:1" ht="24.75" customHeight="1" x14ac:dyDescent="0.3">
      <c r="A153" s="1">
        <v>151</v>
      </c>
    </row>
    <row r="154" spans="1:1" ht="24.75" customHeight="1" x14ac:dyDescent="0.3">
      <c r="A154" s="1">
        <v>152</v>
      </c>
    </row>
    <row r="155" spans="1:1" ht="24.75" customHeight="1" x14ac:dyDescent="0.3">
      <c r="A155" s="1">
        <v>153</v>
      </c>
    </row>
    <row r="156" spans="1:1" ht="24.75" customHeight="1" x14ac:dyDescent="0.3">
      <c r="A156" s="1">
        <v>154</v>
      </c>
    </row>
    <row r="157" spans="1:1" ht="24.75" customHeight="1" x14ac:dyDescent="0.3">
      <c r="A157" s="1">
        <v>155</v>
      </c>
    </row>
    <row r="158" spans="1:1" ht="24.75" customHeight="1" x14ac:dyDescent="0.3">
      <c r="A158" s="1">
        <v>156</v>
      </c>
    </row>
    <row r="159" spans="1:1" ht="24.75" customHeight="1" x14ac:dyDescent="0.3">
      <c r="A159" s="1">
        <v>157</v>
      </c>
    </row>
    <row r="160" spans="1:1" ht="24.75" customHeight="1" x14ac:dyDescent="0.3">
      <c r="A160" s="1">
        <v>158</v>
      </c>
    </row>
    <row r="161" spans="1:1" ht="24.75" customHeight="1" x14ac:dyDescent="0.3">
      <c r="A161" s="1">
        <v>159</v>
      </c>
    </row>
    <row r="162" spans="1:1" ht="24.75" customHeight="1" x14ac:dyDescent="0.3">
      <c r="A162" s="1">
        <v>160</v>
      </c>
    </row>
    <row r="163" spans="1:1" ht="24.75" customHeight="1" x14ac:dyDescent="0.3">
      <c r="A163" s="1">
        <v>161</v>
      </c>
    </row>
    <row r="164" spans="1:1" ht="24.75" customHeight="1" x14ac:dyDescent="0.3">
      <c r="A164" s="1">
        <v>162</v>
      </c>
    </row>
    <row r="165" spans="1:1" ht="24.75" customHeight="1" x14ac:dyDescent="0.3">
      <c r="A165" s="1">
        <v>163</v>
      </c>
    </row>
    <row r="166" spans="1:1" ht="24.75" customHeight="1" x14ac:dyDescent="0.3">
      <c r="A166" s="1">
        <v>164</v>
      </c>
    </row>
    <row r="167" spans="1:1" ht="24.75" customHeight="1" x14ac:dyDescent="0.3">
      <c r="A167" s="1">
        <v>165</v>
      </c>
    </row>
    <row r="168" spans="1:1" ht="24.75" customHeight="1" x14ac:dyDescent="0.3">
      <c r="A168" s="1">
        <v>166</v>
      </c>
    </row>
    <row r="169" spans="1:1" ht="24.75" customHeight="1" x14ac:dyDescent="0.3">
      <c r="A169" s="1">
        <v>167</v>
      </c>
    </row>
    <row r="170" spans="1:1" ht="24.75" customHeight="1" x14ac:dyDescent="0.3">
      <c r="A170" s="1">
        <v>168</v>
      </c>
    </row>
    <row r="171" spans="1:1" ht="24.75" customHeight="1" x14ac:dyDescent="0.3">
      <c r="A171" s="1">
        <v>169</v>
      </c>
    </row>
    <row r="172" spans="1:1" ht="24.75" customHeight="1" x14ac:dyDescent="0.3">
      <c r="A172" s="1">
        <v>170</v>
      </c>
    </row>
    <row r="173" spans="1:1" ht="24.75" customHeight="1" x14ac:dyDescent="0.3">
      <c r="A173" s="1">
        <v>171</v>
      </c>
    </row>
    <row r="174" spans="1:1" ht="24.75" customHeight="1" x14ac:dyDescent="0.3">
      <c r="A174" s="1">
        <v>172</v>
      </c>
    </row>
    <row r="175" spans="1:1" ht="24.75" customHeight="1" x14ac:dyDescent="0.3">
      <c r="A175" s="1">
        <v>173</v>
      </c>
    </row>
    <row r="176" spans="1:1" ht="24.75" customHeight="1" x14ac:dyDescent="0.3">
      <c r="A176" s="1">
        <v>174</v>
      </c>
    </row>
    <row r="177" spans="1:1" ht="24.75" customHeight="1" x14ac:dyDescent="0.3">
      <c r="A177" s="1">
        <v>175</v>
      </c>
    </row>
    <row r="178" spans="1:1" ht="24.75" customHeight="1" x14ac:dyDescent="0.3">
      <c r="A178" s="1">
        <v>176</v>
      </c>
    </row>
    <row r="179" spans="1:1" ht="24.75" customHeight="1" x14ac:dyDescent="0.3">
      <c r="A179" s="1">
        <v>177</v>
      </c>
    </row>
    <row r="180" spans="1:1" ht="24.75" customHeight="1" x14ac:dyDescent="0.3">
      <c r="A180" s="1">
        <v>178</v>
      </c>
    </row>
    <row r="181" spans="1:1" ht="24.75" customHeight="1" x14ac:dyDescent="0.3">
      <c r="A181" s="1">
        <v>179</v>
      </c>
    </row>
    <row r="182" spans="1:1" ht="24.75" customHeight="1" x14ac:dyDescent="0.3">
      <c r="A182" s="1">
        <v>180</v>
      </c>
    </row>
    <row r="183" spans="1:1" ht="24.75" customHeight="1" x14ac:dyDescent="0.3">
      <c r="A183" s="1">
        <v>181</v>
      </c>
    </row>
    <row r="184" spans="1:1" ht="24.75" customHeight="1" x14ac:dyDescent="0.3">
      <c r="A184" s="1">
        <v>182</v>
      </c>
    </row>
    <row r="185" spans="1:1" ht="24.75" customHeight="1" x14ac:dyDescent="0.3">
      <c r="A185" s="1">
        <v>183</v>
      </c>
    </row>
    <row r="186" spans="1:1" ht="24.75" customHeight="1" x14ac:dyDescent="0.3">
      <c r="A186" s="1">
        <v>184</v>
      </c>
    </row>
    <row r="187" spans="1:1" ht="24.75" customHeight="1" x14ac:dyDescent="0.3">
      <c r="A187" s="1">
        <v>185</v>
      </c>
    </row>
    <row r="188" spans="1:1" ht="24.75" customHeight="1" x14ac:dyDescent="0.3">
      <c r="A188" s="1">
        <v>186</v>
      </c>
    </row>
    <row r="189" spans="1:1" ht="24.75" customHeight="1" x14ac:dyDescent="0.3">
      <c r="A189" s="1">
        <v>187</v>
      </c>
    </row>
    <row r="190" spans="1:1" ht="24.75" customHeight="1" x14ac:dyDescent="0.3">
      <c r="A190" s="1">
        <v>188</v>
      </c>
    </row>
    <row r="191" spans="1:1" ht="24.75" customHeight="1" x14ac:dyDescent="0.3">
      <c r="A191" s="1">
        <v>189</v>
      </c>
    </row>
    <row r="192" spans="1:1" ht="24.75" customHeight="1" x14ac:dyDescent="0.3">
      <c r="A192" s="1">
        <v>190</v>
      </c>
    </row>
    <row r="193" spans="1:1" ht="24.75" customHeight="1" x14ac:dyDescent="0.3">
      <c r="A193" s="1">
        <v>191</v>
      </c>
    </row>
    <row r="194" spans="1:1" ht="24.75" customHeight="1" x14ac:dyDescent="0.3">
      <c r="A194" s="1">
        <v>192</v>
      </c>
    </row>
    <row r="195" spans="1:1" ht="24.75" customHeight="1" x14ac:dyDescent="0.3">
      <c r="A195" s="1">
        <v>193</v>
      </c>
    </row>
    <row r="196" spans="1:1" ht="24.75" customHeight="1" x14ac:dyDescent="0.3">
      <c r="A196" s="1">
        <v>194</v>
      </c>
    </row>
    <row r="197" spans="1:1" ht="24.75" customHeight="1" x14ac:dyDescent="0.3">
      <c r="A197" s="1">
        <v>195</v>
      </c>
    </row>
    <row r="198" spans="1:1" ht="24.75" customHeight="1" x14ac:dyDescent="0.3">
      <c r="A198" s="1">
        <v>196</v>
      </c>
    </row>
    <row r="199" spans="1:1" ht="24.75" customHeight="1" x14ac:dyDescent="0.3">
      <c r="A199" s="1">
        <v>197</v>
      </c>
    </row>
    <row r="200" spans="1:1" ht="24.75" customHeight="1" x14ac:dyDescent="0.3">
      <c r="A200" s="1">
        <v>198</v>
      </c>
    </row>
    <row r="201" spans="1:1" ht="24.75" customHeight="1" x14ac:dyDescent="0.3">
      <c r="A201" s="1">
        <v>199</v>
      </c>
    </row>
    <row r="202" spans="1:1" ht="24.75" customHeight="1" x14ac:dyDescent="0.3">
      <c r="A202" s="1">
        <v>200</v>
      </c>
    </row>
    <row r="203" spans="1:1" ht="24.75" customHeight="1" x14ac:dyDescent="0.3"/>
    <row r="204" spans="1:1" ht="24.75" customHeight="1" x14ac:dyDescent="0.3"/>
    <row r="205" spans="1:1" ht="24.75" customHeight="1" x14ac:dyDescent="0.3"/>
    <row r="206" spans="1:1" ht="24.75" customHeight="1" x14ac:dyDescent="0.3"/>
    <row r="207" spans="1:1" ht="24.75" customHeight="1" x14ac:dyDescent="0.3"/>
    <row r="208" spans="1:1" ht="24.75" customHeight="1" x14ac:dyDescent="0.3"/>
    <row r="209" ht="24.75" customHeight="1" x14ac:dyDescent="0.3"/>
    <row r="210" ht="24.75" customHeight="1" x14ac:dyDescent="0.3"/>
    <row r="211" ht="24.75" customHeight="1" x14ac:dyDescent="0.3"/>
    <row r="212" ht="24.75" customHeight="1" x14ac:dyDescent="0.3"/>
    <row r="213" ht="24.75" customHeight="1" x14ac:dyDescent="0.3"/>
    <row r="214" ht="24.75" customHeight="1" x14ac:dyDescent="0.3"/>
    <row r="215" ht="24.75" customHeight="1" x14ac:dyDescent="0.3"/>
    <row r="216" ht="24.75" customHeight="1" x14ac:dyDescent="0.3"/>
    <row r="217" ht="24.75" customHeight="1" x14ac:dyDescent="0.3"/>
    <row r="218" ht="24.75" customHeight="1" x14ac:dyDescent="0.3"/>
    <row r="219" ht="24.75" customHeight="1" x14ac:dyDescent="0.3"/>
    <row r="220" ht="24.75" customHeight="1" x14ac:dyDescent="0.3"/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AD64B0C2-E721-4CF7-BD64-71F03D7EE3EB}">
          <x14:formula1>
            <xm:f>'Data Summary (NI)'!$C$19:$C$20</xm:f>
          </x14:formula1>
          <xm:sqref>B25:B202</xm:sqref>
        </x14:dataValidation>
        <x14:dataValidation type="list" allowBlank="1" showInputMessage="1" showErrorMessage="1" xr:uid="{05D75757-8BB8-457A-B858-D5C4B4AF516A}">
          <x14:formula1>
            <xm:f>'Data Summary (NI)'!$C$24:$C$29</xm:f>
          </x14:formula1>
          <xm:sqref>C25:C202</xm:sqref>
        </x14:dataValidation>
        <x14:dataValidation type="list" allowBlank="1" showInputMessage="1" showErrorMessage="1" xr:uid="{7AD96403-3687-4736-B5C2-45CDF530F45F}">
          <x14:formula1>
            <xm:f>'Data Summary (NI)'!$K$19:$K$26</xm:f>
          </x14:formula1>
          <xm:sqref>I25:I202</xm:sqref>
        </x14:dataValidation>
        <x14:dataValidation type="list" allowBlank="1" showInputMessage="1" showErrorMessage="1" xr:uid="{2F347B86-3C3F-4909-9DB1-E668A1B6BFE6}">
          <x14:formula1>
            <xm:f>'Data Summary (NI)'!$K$30:$K$35</xm:f>
          </x14:formula1>
          <xm:sqref>J25:J202</xm:sqref>
        </x14:dataValidation>
        <x14:dataValidation type="list" allowBlank="1" showInputMessage="1" showErrorMessage="1" xr:uid="{07A0D105-6B1B-4F82-9BFD-4938AF2CAD01}">
          <x14:formula1>
            <xm:f>'Data Summary (NI)'!$K$40:$K$44</xm:f>
          </x14:formula1>
          <xm:sqref>K25:K202</xm:sqref>
        </x14:dataValidation>
        <x14:dataValidation type="list" allowBlank="1" showInputMessage="1" showErrorMessage="1" xr:uid="{F6054C80-B08B-4069-B820-87A55C41EBBE}">
          <x14:formula1>
            <xm:f>'Data Summary (INFRA)'!$K$40:$K$44</xm:f>
          </x14:formula1>
          <xm:sqref>K3:K24</xm:sqref>
        </x14:dataValidation>
        <x14:dataValidation type="list" allowBlank="1" showInputMessage="1" showErrorMessage="1" xr:uid="{4AE6E439-3DAE-4F34-B62C-FA061EB8B8A5}">
          <x14:formula1>
            <xm:f>'Data Summary (INFRA)'!$K$30:$K$35</xm:f>
          </x14:formula1>
          <xm:sqref>J3:J24</xm:sqref>
        </x14:dataValidation>
        <x14:dataValidation type="list" allowBlank="1" showInputMessage="1" showErrorMessage="1" xr:uid="{722AE01A-422E-41C4-8768-C6C20A71C184}">
          <x14:formula1>
            <xm:f>'Data Summary (INFRA)'!$K$19:$K$26</xm:f>
          </x14:formula1>
          <xm:sqref>I3:I24</xm:sqref>
        </x14:dataValidation>
        <x14:dataValidation type="list" allowBlank="1" showInputMessage="1" showErrorMessage="1" xr:uid="{BE73F7DD-9755-4681-B27D-F244309B4A60}">
          <x14:formula1>
            <xm:f>'Data Summary (INFRA)'!$C$24:$C$29</xm:f>
          </x14:formula1>
          <xm:sqref>C3:C24</xm:sqref>
        </x14:dataValidation>
        <x14:dataValidation type="list" allowBlank="1" showInputMessage="1" showErrorMessage="1" xr:uid="{9D655057-ED89-4A97-B6FE-A6142197B139}">
          <x14:formula1>
            <xm:f>'Data Summary (INFRA)'!$C$19:$C$20</xm:f>
          </x14:formula1>
          <xm:sqref>B3:B24</xm:sqref>
        </x14:dataValidation>
        <x14:dataValidation type="list" allowBlank="1" showInputMessage="1" showErrorMessage="1" xr:uid="{7930F778-C918-4AAE-97E0-7A403A7437C7}">
          <x14:formula1>
            <xm:f>'Data Summary (NI)'!$C$42:$C$43</xm:f>
          </x14:formula1>
          <xm:sqref>E25:E202</xm:sqref>
        </x14:dataValidation>
        <x14:dataValidation type="list" allowBlank="1" showInputMessage="1" showErrorMessage="1" xr:uid="{81089BA1-9005-4520-B9F3-9165165B64F7}">
          <x14:formula1>
            <xm:f>'Data Summary (NI)'!$C$33:$C$38</xm:f>
          </x14:formula1>
          <xm:sqref>D3:D202</xm:sqref>
        </x14:dataValidation>
        <x14:dataValidation type="list" allowBlank="1" showInputMessage="1" showErrorMessage="1" xr:uid="{4C6DEE5E-DEA0-41D8-97F8-D4958485BF0D}">
          <x14:formula1>
            <xm:f>'Data Summary (NI)'!$C$47:$C$54</xm:f>
          </x14:formula1>
          <xm:sqref>H3:H202</xm:sqref>
        </x14:dataValidation>
        <x14:dataValidation type="list" allowBlank="1" showInputMessage="1" showErrorMessage="1" xr:uid="{D2A43C8C-3B2B-400C-A2D6-EE7CEEDB8A4B}">
          <x14:formula1>
            <xm:f>'Data Summary (INFRA)'!$C$42:$C$43</xm:f>
          </x14:formula1>
          <xm:sqref>E3:E24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6b622d-0632-496a-8989-143ddfbea7e6">
      <Terms xmlns="http://schemas.microsoft.com/office/infopath/2007/PartnerControls"/>
    </lcf76f155ced4ddcb4097134ff3c332f>
    <TaxCatchAll xmlns="36544517-e322-4556-8d2b-b373dabd40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19D1ACAB10A7458CB482653CB03032" ma:contentTypeVersion="15" ma:contentTypeDescription="Create a new document." ma:contentTypeScope="" ma:versionID="acd8507764453cd1bb79ee5502d65c27">
  <xsd:schema xmlns:xsd="http://www.w3.org/2001/XMLSchema" xmlns:xs="http://www.w3.org/2001/XMLSchema" xmlns:p="http://schemas.microsoft.com/office/2006/metadata/properties" xmlns:ns2="256b622d-0632-496a-8989-143ddfbea7e6" xmlns:ns3="36544517-e322-4556-8d2b-b373dabd4003" targetNamespace="http://schemas.microsoft.com/office/2006/metadata/properties" ma:root="true" ma:fieldsID="04a94c0253fdd8348fa42fd8c119f2cc" ns2:_="" ns3:_="">
    <xsd:import namespace="256b622d-0632-496a-8989-143ddfbea7e6"/>
    <xsd:import namespace="36544517-e322-4556-8d2b-b373dabd40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622d-0632-496a-8989-143ddfbea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25c9f89-7c4d-4bde-82fe-985a4f0c2f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44517-e322-4556-8d2b-b373dabd400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df16386-ace3-4561-a905-bb9d736bffe2}" ma:internalName="TaxCatchAll" ma:showField="CatchAllData" ma:web="36544517-e322-4556-8d2b-b373dabd40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03ECD7-A6BE-41F1-BCD1-7385CB5C7B0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36544517-e322-4556-8d2b-b373dabd4003"/>
    <ds:schemaRef ds:uri="256b622d-0632-496a-8989-143ddfbea7e6"/>
  </ds:schemaRefs>
</ds:datastoreItem>
</file>

<file path=customXml/itemProps2.xml><?xml version="1.0" encoding="utf-8"?>
<ds:datastoreItem xmlns:ds="http://schemas.openxmlformats.org/officeDocument/2006/customXml" ds:itemID="{875F7806-DC75-464E-9DFB-7CE576A9BE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71FD0A-F054-4242-B03E-294D439AA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622d-0632-496a-8989-143ddfbea7e6"/>
    <ds:schemaRef ds:uri="36544517-e322-4556-8d2b-b373dabd40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Summary (INFRA)</vt:lpstr>
      <vt:lpstr>Infrastructure</vt:lpstr>
      <vt:lpstr>Data Summary (NI)</vt:lpstr>
      <vt:lpstr>Non-Infrastructure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Weber</dc:creator>
  <cp:keywords/>
  <dc:description/>
  <cp:lastModifiedBy>Alexandra Weber</cp:lastModifiedBy>
  <cp:revision/>
  <dcterms:created xsi:type="dcterms:W3CDTF">2021-02-04T18:25:17Z</dcterms:created>
  <dcterms:modified xsi:type="dcterms:W3CDTF">2025-01-24T20:11:03Z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0x0101001C19D1ACAB10A7458CB482653CB03032</vt:lpwstr>
  </property>
  <property fmtid="{D5CDD505-2E9C-101B-9397-08002B2CF9AE}" pid="3" name="MediaServiceImageTags">
    <vt:lpwstr/>
  </property>
</Properties>
</file>