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perkinswillinc.sharepoint.com/sites/922084.001CALTRANSATPEvalandRegionalTAProgram/Shared Documents/General/11 Draft Text/Task 3 - Regional Technical Assistance/02_Driver Yield/"/>
    </mc:Choice>
  </mc:AlternateContent>
  <xr:revisionPtr revIDLastSave="151" documentId="8_{3221B20E-11AF-44CA-A21D-48B68284037F}" xr6:coauthVersionLast="47" xr6:coauthVersionMax="47" xr10:uidLastSave="{D4EA5868-0285-46D0-92D6-1F8E52A100B2}"/>
  <bookViews>
    <workbookView xWindow="-120" yWindow="-120" windowWidth="29040" windowHeight="17520" activeTab="3" xr2:uid="{9726D41B-F1C4-4768-B4AB-CE634D604DEF}"/>
  </bookViews>
  <sheets>
    <sheet name="Cover Sheet" sheetId="1" r:id="rId1"/>
    <sheet name="Abb. Staged Crossing Form" sheetId="2" state="hidden" r:id="rId2"/>
    <sheet name="Data Summary" sheetId="14" r:id="rId3"/>
    <sheet name="Staged Crossing Form 2 Lanes" sheetId="5" r:id="rId4"/>
    <sheet name="Staged Crossing Form 3 Lanes" sheetId="13" r:id="rId5"/>
    <sheet name="Natural Crossing Form" sheetId="8" r:id="rId6"/>
    <sheet name="Example Cover Sheet" sheetId="12" r:id="rId7"/>
    <sheet name="Definitions" sheetId="10" r:id="rId8"/>
  </sheets>
  <definedNames>
    <definedName name="_xlnm.Print_Area" localSheetId="1">'Abb. Staged Crossing Form'!$A$1:$H$24</definedName>
    <definedName name="_xlnm.Print_Area" localSheetId="3">'Staged Crossing Form 2 Lanes'!$A$1:$U$28</definedName>
    <definedName name="_xlnm.Print_Area" localSheetId="4">'Staged Crossing Form 3 Lanes'!$A$1:$AA$28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4" l="1"/>
  <c r="F43" i="14"/>
  <c r="F16" i="14"/>
  <c r="F33" i="14"/>
  <c r="F62" i="14"/>
  <c r="F60" i="14"/>
  <c r="F58" i="14"/>
  <c r="F56" i="14"/>
  <c r="F54" i="14"/>
  <c r="F52" i="14"/>
  <c r="F50" i="14"/>
  <c r="F45" i="14"/>
  <c r="F41" i="14"/>
  <c r="F39" i="14"/>
  <c r="F37" i="14"/>
  <c r="F35" i="14"/>
  <c r="F28" i="14"/>
  <c r="F24" i="14"/>
  <c r="F20" i="14"/>
  <c r="F22" i="14"/>
  <c r="F18" i="14"/>
  <c r="H22" i="14" l="1"/>
  <c r="H54" i="14"/>
  <c r="H18" i="14"/>
  <c r="H52" i="14"/>
  <c r="H56" i="14"/>
  <c r="H58" i="14"/>
  <c r="H37" i="14"/>
  <c r="H41" i="14"/>
  <c r="H35" i="14"/>
  <c r="H24" i="14"/>
  <c r="H20" i="14"/>
  <c r="H39" i="14"/>
  <c r="I6" i="2" l="1"/>
  <c r="I7" i="2" s="1"/>
  <c r="I8" i="2" s="1"/>
  <c r="I9" i="2" s="1"/>
  <c r="I10" i="2" s="1"/>
  <c r="I11" i="2" s="1"/>
  <c r="I12" i="2" s="1"/>
  <c r="I13" i="2" s="1"/>
  <c r="I14" i="2" s="1"/>
  <c r="I15" i="2" s="1"/>
  <c r="I16" i="2" s="1"/>
  <c r="I17" i="2" s="1"/>
  <c r="I18" i="2" s="1"/>
  <c r="I19" i="2" s="1"/>
  <c r="I20" i="2" s="1"/>
  <c r="I21" i="2" s="1"/>
  <c r="I22" i="2" s="1"/>
  <c r="I23" i="2" s="1"/>
  <c r="I24" i="2" s="1"/>
</calcChain>
</file>

<file path=xl/sharedStrings.xml><?xml version="1.0" encoding="utf-8"?>
<sst xmlns="http://schemas.openxmlformats.org/spreadsheetml/2006/main" count="266" uniqueCount="119">
  <si>
    <t xml:space="preserve">Location: </t>
  </si>
  <si>
    <t>Coder #1:</t>
  </si>
  <si>
    <t>Coder #2:</t>
  </si>
  <si>
    <t>Date:</t>
  </si>
  <si>
    <t>Start and Stop Time:</t>
  </si>
  <si>
    <t>Sketch of Crossing Configuration</t>
  </si>
  <si>
    <t>Sketch the geometric layout and note any obstructions or anything that may interfere with the pedestrian crossing. Note directions and lane numbers (both sides of street) for coding purposes.</t>
  </si>
  <si>
    <t>Location: ____________________________________________ Date: _______________  Page ___ of ____</t>
  </si>
  <si>
    <t>Crossing</t>
  </si>
  <si>
    <t>Car Travel Direction</t>
  </si>
  <si>
    <t>Start of Crossing</t>
  </si>
  <si>
    <t># of Cars Not Yielding by Lane</t>
  </si>
  <si>
    <t>Cars Yielded from Crosswalk by Lane</t>
  </si>
  <si>
    <t xml:space="preserve">Pedestrian Name:                                        Coder Name: </t>
  </si>
  <si>
    <t xml:space="preserve">Coder Name: </t>
  </si>
  <si>
    <t>Staged Ped. Name:</t>
  </si>
  <si>
    <t>Location:</t>
  </si>
  <si>
    <t>Page:</t>
  </si>
  <si>
    <t>of</t>
  </si>
  <si>
    <t>Car travel direction:</t>
  </si>
  <si>
    <t xml:space="preserve">N       S       E       W </t>
  </si>
  <si>
    <r>
      <t>on:</t>
    </r>
    <r>
      <rPr>
        <i/>
        <sz val="14"/>
        <color theme="1"/>
        <rFont val="Calibri"/>
        <family val="2"/>
        <scheme val="minor"/>
      </rPr>
      <t xml:space="preserve"> (street name)</t>
    </r>
  </si>
  <si>
    <r>
      <t xml:space="preserve">approaching: </t>
    </r>
    <r>
      <rPr>
        <i/>
        <sz val="14"/>
        <color rgb="FF000000"/>
        <rFont val="Calibri"/>
        <family val="2"/>
        <scheme val="minor"/>
      </rPr>
      <t>(cross street, if applicable)</t>
    </r>
  </si>
  <si>
    <t>Curb where pedestrian starts:</t>
  </si>
  <si>
    <t>N       S       E       W</t>
  </si>
  <si>
    <r>
      <t xml:space="preserve">crossing: </t>
    </r>
    <r>
      <rPr>
        <i/>
        <sz val="14"/>
        <color rgb="FF000000"/>
        <rFont val="Calibri"/>
        <family val="2"/>
        <scheme val="minor"/>
      </rPr>
      <t>(street name)</t>
    </r>
  </si>
  <si>
    <t>Distance of First Yielding Car from Crosswalk by Lane</t>
  </si>
  <si>
    <t>Multiple Threat Conflict</t>
  </si>
  <si>
    <t>Evasive Action by Lane</t>
  </si>
  <si>
    <t>Trap</t>
  </si>
  <si>
    <t>Protocol Failure</t>
  </si>
  <si>
    <t>Ped. Delay</t>
  </si>
  <si>
    <t>Less than 10 ft</t>
  </si>
  <si>
    <t>10 - 40 ft</t>
  </si>
  <si>
    <t>More than 40 ft</t>
  </si>
  <si>
    <t>Pass</t>
  </si>
  <si>
    <t>Hard Brake</t>
  </si>
  <si>
    <t>Ped</t>
  </si>
  <si>
    <t>Veh</t>
  </si>
  <si>
    <t>Lane 1</t>
  </si>
  <si>
    <t>Lane 2</t>
  </si>
  <si>
    <t>Natural Crossing</t>
  </si>
  <si>
    <t>Platoon Size</t>
  </si>
  <si>
    <t>Distance of first yielding car from Crosswalk by Lane</t>
  </si>
  <si>
    <t>Evasive Action by lane</t>
  </si>
  <si>
    <t>Time to first Stop</t>
  </si>
  <si>
    <t>Total Vehicle Count</t>
  </si>
  <si>
    <t>7th Ave &amp; Hill St</t>
  </si>
  <si>
    <t>Alex</t>
  </si>
  <si>
    <t>Jack</t>
  </si>
  <si>
    <t>11:00am-12:30pm</t>
  </si>
  <si>
    <t>Definitions of Crossing Form Terms</t>
  </si>
  <si>
    <r>
      <t xml:space="preserve">On multilane roads, if a vehicle yields in one lane but other vehicles in the second lane (in the same direction of travel) do not yield, score them as "Cars Not Yielding" </t>
    </r>
    <r>
      <rPr>
        <i/>
        <sz val="11"/>
        <color theme="1"/>
        <rFont val="Calibri"/>
        <family val="2"/>
        <scheme val="minor"/>
      </rPr>
      <t>and</t>
    </r>
    <r>
      <rPr>
        <sz val="11"/>
        <color theme="1"/>
        <rFont val="Calibri"/>
        <family val="2"/>
        <scheme val="minor"/>
      </rPr>
      <t xml:space="preserve"> make note of each one in the "Pass" bin.</t>
    </r>
  </si>
  <si>
    <t>Number of vehicles that brakes hard (e.g., audible tires screech or visible downward vehicle nose)</t>
  </si>
  <si>
    <t xml:space="preserve">If the pedestrian must move themselves out of harm’s way to avoid a vehicle (e.g., step back out of the road, or move quickly forward to avoid the vehicle), then code it as an “Evasive Action: Ped”, if a vehicle must quickly swerve to avoid the pedestrian or another yielding vehicle, then code it as an “Evasive Action: Veh.” </t>
  </si>
  <si>
    <t xml:space="preserve">If the vehicles in the opposite lane of travel do not yield so that the pedestrian is forced to stand on the centerline with vehicles moving in both lanes of travel, code this event as “Trap” with an X. </t>
  </si>
  <si>
    <t>If the staged pedestrian fails to follow protocol (e.g., does not stop at lane’s edge or check for Multiple Threat Conflicts), code this event as "Protocol Failure" with an X.</t>
  </si>
  <si>
    <t>Ped Delay</t>
  </si>
  <si>
    <t>Time elapsed from when the staged pedestrian steps into crosswalk until a vehicle stops. Record 100ths of a second.</t>
  </si>
  <si>
    <t>Definition of Data Summary Terms</t>
  </si>
  <si>
    <t>Number of vehicles counted while staged pedestrian stood in crosswalk during a single coding session</t>
  </si>
  <si>
    <t>Yielding counts</t>
  </si>
  <si>
    <t>Number of vehicles stopped for staged pedestrians</t>
  </si>
  <si>
    <t>Percent of yielding vehicles out of total vehicles encountered while staged pedestrian stood in crosswalk during single coding session</t>
  </si>
  <si>
    <t>Cars Yielding &lt; 10 ft. Count</t>
  </si>
  <si>
    <t>Number of vehicles that yielded less than 10 ft. from crosswalk</t>
  </si>
  <si>
    <t>% Cars Yielding &lt; 10 ft.</t>
  </si>
  <si>
    <t>Percent of vehicles less than 10 ft. out of all yielding vehicles</t>
  </si>
  <si>
    <t>Cars Yielding between 10 to 40 ft. Count</t>
  </si>
  <si>
    <t>Number of vehicles that yielded between 10 and 40 ft. from crosswalk</t>
  </si>
  <si>
    <t>% Cars Yielding between 10 to 40 ft.</t>
  </si>
  <si>
    <t>Cars Yielding &gt; 40 ft. Count</t>
  </si>
  <si>
    <t>Number of vehicles that yielded greater than 40 ft. from crosswalk</t>
  </si>
  <si>
    <t>% Cars Yielding &gt; 40 ft.</t>
  </si>
  <si>
    <t>Average Pedestrian Delay</t>
  </si>
  <si>
    <t>The average number of seconds between the time the staged pedestrian steps off the curb and when the first vehicle stops at the crosswalk.</t>
  </si>
  <si>
    <t>Sample Conclusion (MNDOT)</t>
  </si>
  <si>
    <t>Sketch the geometric layout and note any obstructions or anything that may interfere with the pedestrian crossing. Note the lane directions and lane numbers (both sides of street) for coding purposes.</t>
  </si>
  <si>
    <t>Lane 3</t>
  </si>
  <si>
    <t>Project Name:</t>
  </si>
  <si>
    <t>Agency Name:</t>
  </si>
  <si>
    <t>ATP Cycle No:</t>
  </si>
  <si>
    <t xml:space="preserve">PPNO/Federal ID: </t>
  </si>
  <si>
    <t>Driver Yield Compliance</t>
  </si>
  <si>
    <t>Staged Crossing 2 Lanes</t>
  </si>
  <si>
    <t>Percent Yielding</t>
  </si>
  <si>
    <t>Yielding Cars Count</t>
  </si>
  <si>
    <t>Cars Yielding 10-40 ft</t>
  </si>
  <si>
    <t>Cars Yielding Less Than 10 ft</t>
  </si>
  <si>
    <t>Count</t>
  </si>
  <si>
    <t>Cars Yielding More than 40 ft</t>
  </si>
  <si>
    <t>Average Pedestrian Delays</t>
  </si>
  <si>
    <t>Pedestrian Delays Standard Deviation</t>
  </si>
  <si>
    <t>Staged Crossing 3 Lanes</t>
  </si>
  <si>
    <t>Cardinal direction of the curb where the natural crossing begins</t>
  </si>
  <si>
    <t>Percent of vehicles that yielded greater than 40 ft. out of all yielding vehicles</t>
  </si>
  <si>
    <t>Percent of vehicles yielding between 10 ft. and 40 ft. out of all yielding vehicles</t>
  </si>
  <si>
    <t>Total Vehicle</t>
  </si>
  <si>
    <t>Yielding Cars</t>
  </si>
  <si>
    <t>Percent of Total</t>
  </si>
  <si>
    <t>Natural Crossings</t>
  </si>
  <si>
    <t>Notes 
(e.g., elderly, adult, or child; use of mobility device)</t>
  </si>
  <si>
    <t>Notes (on Natural Crossing Form)</t>
  </si>
  <si>
    <t>Notes on perceived age group of people (e.g., elderly, child, adult) or other notable details about the people crossing that may make them a vulnerable user group (e.g., low vision, using assisted mobility device). Note: though other sheets do not have an explicit notes column, relevant notes may be added to the bottom of the sheet.</t>
  </si>
  <si>
    <t>Start of Crossing (on Natural Crossing Form)</t>
  </si>
  <si>
    <t>Fig St. and 1st</t>
  </si>
  <si>
    <t>Fig Street Pedestrian Improvement Project</t>
  </si>
  <si>
    <t>Nelson\Nygaard</t>
  </si>
  <si>
    <t>XX-XXXXXX</t>
  </si>
  <si>
    <t>S</t>
  </si>
  <si>
    <t>N</t>
  </si>
  <si>
    <t>W</t>
  </si>
  <si>
    <t>E</t>
  </si>
  <si>
    <t>adult</t>
  </si>
  <si>
    <t>adult, mob device</t>
  </si>
  <si>
    <t>3 adults</t>
  </si>
  <si>
    <t>Carolyn</t>
  </si>
  <si>
    <t>Alexandra</t>
  </si>
  <si>
    <t>Fig St &amp; 1st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</si>
</sst>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sz val="12"/>
      <color theme="1"/>
      <name val="Calibri"/>
      <family val="2"/>
      <scheme val="minor"/>
    </font>
    <font>
      <sz val="11"/>
      <color theme="1"/>
      <name val="Calibri"/>
      <family val="2"/>
      <scheme val="minor"/>
    </font>
    <font>
      <sz val="14"/>
      <color rgb="FF000000"/>
      <name val="Calibri"/>
      <family val="2"/>
      <scheme val="minor"/>
    </font>
    <font>
      <sz val="12"/>
      <color rgb="FF000000"/>
      <name val="Calibri"/>
      <family val="2"/>
      <scheme val="minor"/>
    </font>
    <font>
      <sz val="11"/>
      <color rgb="FF000000"/>
      <name val="Calibri"/>
      <family val="2"/>
      <scheme val="minor"/>
    </font>
    <font>
      <i/>
      <sz val="14"/>
      <color rgb="FF000000"/>
      <name val="Calibri"/>
      <family val="2"/>
      <scheme val="minor"/>
    </font>
    <font>
      <i/>
      <sz val="11"/>
      <color theme="1"/>
      <name val="Calibri"/>
      <family val="2"/>
      <scheme val="minor"/>
    </font>
    <font>
      <b/>
      <sz val="14"/>
      <color rgb="FF000000"/>
      <name val="Calibri"/>
      <family val="2"/>
      <scheme val="minor"/>
    </font>
    <font>
      <sz val="16"/>
      <color theme="1"/>
      <name val="Calibri"/>
      <family val="2"/>
      <scheme val="minor"/>
    </font>
    <font>
      <b/>
      <sz val="18"/>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gray125">
        <bgColor theme="0" tint="-0.14999847407452621"/>
      </patternFill>
    </fill>
    <fill>
      <patternFill patternType="gray0625"/>
    </fill>
    <fill>
      <patternFill patternType="gray0625">
        <bgColor theme="0" tint="-0.14999847407452621"/>
      </patternFill>
    </fill>
    <fill>
      <patternFill patternType="gray0625">
        <fgColor rgb="FF000000"/>
      </patternFill>
    </fill>
    <fill>
      <patternFill patternType="gray0625">
        <fgColor rgb="FF000000"/>
        <bgColor rgb="FFD9D9D9"/>
      </patternFill>
    </fill>
    <fill>
      <patternFill patternType="solid">
        <fgColor rgb="FFD9D9D9"/>
        <bgColor rgb="FF000000"/>
      </patternFill>
    </fill>
    <fill>
      <patternFill patternType="solid">
        <fgColor rgb="FFFFFFCC"/>
        <bgColor indexed="64"/>
      </patternFill>
    </fill>
  </fills>
  <borders count="59">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40">
    <xf numFmtId="0" fontId="0" fillId="0" borderId="0" xfId="0"/>
    <xf numFmtId="0" fontId="0" fillId="0" borderId="0" xfId="0" applyAlignment="1">
      <alignment horizontal="center"/>
    </xf>
    <xf numFmtId="0" fontId="0" fillId="0" borderId="1" xfId="0" applyBorder="1"/>
    <xf numFmtId="0" fontId="0" fillId="0" borderId="10" xfId="0" applyBorder="1"/>
    <xf numFmtId="0" fontId="0" fillId="0" borderId="13" xfId="0" applyBorder="1"/>
    <xf numFmtId="0" fontId="1" fillId="0" borderId="0" xfId="0" applyFont="1"/>
    <xf numFmtId="0" fontId="1" fillId="0" borderId="14" xfId="0" applyFont="1" applyBorder="1"/>
    <xf numFmtId="0" fontId="1" fillId="0" borderId="15" xfId="0" applyFont="1" applyBorder="1"/>
    <xf numFmtId="0" fontId="1" fillId="0" borderId="16" xfId="0" applyFont="1" applyBorder="1"/>
    <xf numFmtId="0" fontId="1" fillId="0" borderId="17" xfId="0" applyFont="1" applyBorder="1"/>
    <xf numFmtId="0" fontId="1" fillId="0" borderId="12" xfId="0" applyFont="1" applyBorder="1"/>
    <xf numFmtId="0" fontId="1" fillId="0" borderId="10" xfId="0" applyFont="1" applyBorder="1"/>
    <xf numFmtId="0" fontId="1" fillId="2" borderId="18" xfId="0" applyFont="1" applyFill="1" applyBorder="1"/>
    <xf numFmtId="0" fontId="1" fillId="2" borderId="19" xfId="0" applyFont="1" applyFill="1" applyBorder="1"/>
    <xf numFmtId="0" fontId="0" fillId="0" borderId="1" xfId="0"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31" xfId="0" applyFont="1" applyBorder="1" applyAlignment="1">
      <alignment horizontal="center"/>
    </xf>
    <xf numFmtId="0" fontId="1" fillId="0" borderId="14" xfId="0" applyFont="1" applyBorder="1" applyAlignment="1">
      <alignment horizontal="center"/>
    </xf>
    <xf numFmtId="0" fontId="1" fillId="0" borderId="16"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0" xfId="0" applyFont="1" applyAlignment="1">
      <alignment horizontal="center"/>
    </xf>
    <xf numFmtId="0" fontId="1" fillId="0" borderId="4" xfId="0" applyFont="1" applyBorder="1" applyAlignment="1">
      <alignment horizontal="center"/>
    </xf>
    <xf numFmtId="0" fontId="4" fillId="0" borderId="0" xfId="0" applyFont="1"/>
    <xf numFmtId="0" fontId="4" fillId="0" borderId="35" xfId="0" applyFont="1" applyBorder="1" applyAlignment="1">
      <alignment horizontal="center"/>
    </xf>
    <xf numFmtId="0" fontId="1" fillId="0" borderId="41" xfId="0" applyFont="1" applyBorder="1" applyAlignment="1">
      <alignment horizontal="center"/>
    </xf>
    <xf numFmtId="0" fontId="1" fillId="0" borderId="41" xfId="0" applyFont="1" applyBorder="1"/>
    <xf numFmtId="0" fontId="1" fillId="2" borderId="42" xfId="0" applyFont="1" applyFill="1" applyBorder="1"/>
    <xf numFmtId="0" fontId="1" fillId="0" borderId="43" xfId="0" applyFont="1" applyBorder="1"/>
    <xf numFmtId="0" fontId="1" fillId="4" borderId="34" xfId="0" applyFont="1" applyFill="1" applyBorder="1" applyAlignment="1">
      <alignment horizontal="center"/>
    </xf>
    <xf numFmtId="0" fontId="1" fillId="4" borderId="15" xfId="0" applyFont="1" applyFill="1" applyBorder="1" applyAlignment="1">
      <alignment horizontal="center"/>
    </xf>
    <xf numFmtId="0" fontId="1" fillId="5"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2" borderId="4" xfId="0" applyFont="1" applyFill="1" applyBorder="1" applyAlignment="1">
      <alignment horizontal="center"/>
    </xf>
    <xf numFmtId="0" fontId="1" fillId="0" borderId="4" xfId="0" applyFont="1" applyBorder="1"/>
    <xf numFmtId="0" fontId="0" fillId="0" borderId="23" xfId="0" applyBorder="1"/>
    <xf numFmtId="0" fontId="1" fillId="0" borderId="47" xfId="0" applyFont="1" applyBorder="1" applyAlignment="1">
      <alignment horizontal="center"/>
    </xf>
    <xf numFmtId="0" fontId="1" fillId="2" borderId="47" xfId="0" applyFont="1" applyFill="1" applyBorder="1" applyAlignment="1">
      <alignment horizontal="center"/>
    </xf>
    <xf numFmtId="0" fontId="1" fillId="0" borderId="47" xfId="0" applyFont="1" applyBorder="1"/>
    <xf numFmtId="0" fontId="0" fillId="0" borderId="48" xfId="0" applyBorder="1"/>
    <xf numFmtId="0" fontId="1" fillId="4" borderId="38" xfId="0" applyFont="1" applyFill="1" applyBorder="1" applyAlignment="1">
      <alignment horizontal="center"/>
    </xf>
    <xf numFmtId="0" fontId="8" fillId="0" borderId="0" xfId="0" applyFont="1"/>
    <xf numFmtId="0" fontId="7" fillId="0" borderId="20" xfId="0" applyFont="1" applyBorder="1" applyAlignment="1">
      <alignment horizontal="center"/>
    </xf>
    <xf numFmtId="0" fontId="6" fillId="0" borderId="14" xfId="0" applyFont="1" applyBorder="1" applyAlignment="1">
      <alignment horizontal="center"/>
    </xf>
    <xf numFmtId="0" fontId="6" fillId="0" borderId="14" xfId="0" applyFont="1" applyBorder="1"/>
    <xf numFmtId="0" fontId="6" fillId="0" borderId="21" xfId="0" applyFont="1" applyBorder="1"/>
    <xf numFmtId="0" fontId="6" fillId="8" borderId="16" xfId="0" applyFont="1" applyFill="1" applyBorder="1"/>
    <xf numFmtId="0" fontId="7" fillId="0" borderId="21" xfId="0" applyFont="1" applyBorder="1" applyAlignment="1">
      <alignment horizontal="center"/>
    </xf>
    <xf numFmtId="0" fontId="6" fillId="0" borderId="16" xfId="0" applyFont="1" applyBorder="1" applyAlignment="1">
      <alignment horizontal="center"/>
    </xf>
    <xf numFmtId="0" fontId="6" fillId="0" borderId="16" xfId="0" applyFont="1" applyBorder="1"/>
    <xf numFmtId="0" fontId="6" fillId="8" borderId="19" xfId="0" applyFont="1" applyFill="1" applyBorder="1"/>
    <xf numFmtId="0" fontId="7" fillId="0" borderId="35" xfId="0" applyFont="1" applyBorder="1" applyAlignment="1">
      <alignment horizontal="center"/>
    </xf>
    <xf numFmtId="0" fontId="6" fillId="0" borderId="41" xfId="0" applyFont="1" applyBorder="1" applyAlignment="1">
      <alignment horizontal="center"/>
    </xf>
    <xf numFmtId="0" fontId="6" fillId="0" borderId="41" xfId="0" applyFont="1" applyBorder="1"/>
    <xf numFmtId="0" fontId="6" fillId="8" borderId="42" xfId="0" applyFont="1" applyFill="1" applyBorder="1"/>
    <xf numFmtId="0" fontId="6" fillId="0" borderId="35" xfId="0" applyFont="1" applyBorder="1"/>
    <xf numFmtId="0" fontId="6" fillId="8" borderId="41" xfId="0" applyFont="1" applyFill="1" applyBorder="1"/>
    <xf numFmtId="0" fontId="8" fillId="0" borderId="0" xfId="0" applyFont="1" applyAlignment="1">
      <alignment horizontal="center"/>
    </xf>
    <xf numFmtId="14" fontId="0" fillId="0" borderId="0" xfId="0" applyNumberFormat="1"/>
    <xf numFmtId="0" fontId="6" fillId="0" borderId="15" xfId="0" applyFont="1" applyBorder="1"/>
    <xf numFmtId="0" fontId="6" fillId="0" borderId="17" xfId="0" applyFont="1" applyBorder="1"/>
    <xf numFmtId="0" fontId="6" fillId="0" borderId="43" xfId="0" applyFont="1" applyBorder="1"/>
    <xf numFmtId="0" fontId="8" fillId="0" borderId="2" xfId="0" applyFont="1" applyBorder="1"/>
    <xf numFmtId="0" fontId="0" fillId="0" borderId="0" xfId="0" applyAlignment="1">
      <alignment wrapText="1"/>
    </xf>
    <xf numFmtId="0" fontId="8" fillId="0" borderId="0" xfId="0" applyFont="1" applyAlignment="1">
      <alignment horizontal="left"/>
    </xf>
    <xf numFmtId="0" fontId="0" fillId="0" borderId="40" xfId="0" applyBorder="1"/>
    <xf numFmtId="0" fontId="0" fillId="0" borderId="3" xfId="0" applyBorder="1" applyAlignment="1">
      <alignment wrapText="1"/>
    </xf>
    <xf numFmtId="0" fontId="2" fillId="0" borderId="0" xfId="0" applyFont="1"/>
    <xf numFmtId="0" fontId="6" fillId="0" borderId="0" xfId="0" applyFont="1" applyAlignment="1">
      <alignment horizontal="left"/>
    </xf>
    <xf numFmtId="0" fontId="6" fillId="0" borderId="0" xfId="0" applyFont="1"/>
    <xf numFmtId="44" fontId="6" fillId="0" borderId="16" xfId="1" applyFont="1" applyBorder="1" applyAlignment="1"/>
    <xf numFmtId="0" fontId="11" fillId="0" borderId="27" xfId="0" applyFont="1" applyBorder="1" applyAlignment="1">
      <alignment horizontal="center" vertical="center" wrapText="1"/>
    </xf>
    <xf numFmtId="0" fontId="11" fillId="6" borderId="52" xfId="0" applyFont="1" applyFill="1" applyBorder="1" applyAlignment="1">
      <alignment horizontal="center"/>
    </xf>
    <xf numFmtId="0" fontId="11" fillId="0" borderId="34" xfId="0" applyFont="1" applyBorder="1" applyAlignment="1">
      <alignment horizontal="center"/>
    </xf>
    <xf numFmtId="0" fontId="11" fillId="7" borderId="52"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1" borderId="52" xfId="0" applyFont="1" applyFill="1" applyBorder="1" applyAlignment="1">
      <alignment horizontal="center" vertical="center" wrapText="1"/>
    </xf>
    <xf numFmtId="0" fontId="2" fillId="1" borderId="3" xfId="0" applyFont="1" applyFill="1" applyBorder="1" applyAlignment="1">
      <alignment horizontal="center" vertical="center" wrapText="1"/>
    </xf>
    <xf numFmtId="0" fontId="0" fillId="0" borderId="39" xfId="0" applyBorder="1"/>
    <xf numFmtId="0" fontId="0" fillId="0" borderId="39" xfId="0" applyBorder="1" applyAlignment="1">
      <alignment wrapText="1"/>
    </xf>
    <xf numFmtId="0" fontId="2" fillId="0" borderId="25" xfId="0" applyFont="1" applyBorder="1"/>
    <xf numFmtId="0" fontId="0" fillId="0" borderId="25" xfId="0" applyBorder="1"/>
    <xf numFmtId="0" fontId="0" fillId="0" borderId="3" xfId="0" applyBorder="1"/>
    <xf numFmtId="0" fontId="0" fillId="0" borderId="53" xfId="0" applyBorder="1"/>
    <xf numFmtId="0" fontId="0" fillId="0" borderId="53" xfId="0" applyBorder="1" applyAlignment="1">
      <alignment wrapText="1"/>
    </xf>
    <xf numFmtId="0" fontId="1" fillId="0" borderId="36" xfId="0" applyFont="1" applyBorder="1"/>
    <xf numFmtId="0" fontId="1" fillId="0" borderId="55" xfId="0" applyFont="1" applyBorder="1"/>
    <xf numFmtId="0" fontId="1" fillId="2" borderId="49" xfId="0" applyFont="1" applyFill="1" applyBorder="1"/>
    <xf numFmtId="0" fontId="1" fillId="2" borderId="54" xfId="0" applyFont="1" applyFill="1" applyBorder="1"/>
    <xf numFmtId="0" fontId="0" fillId="0" borderId="36" xfId="0" applyBorder="1"/>
    <xf numFmtId="0" fontId="6" fillId="8" borderId="49" xfId="0" applyFont="1" applyFill="1" applyBorder="1"/>
    <xf numFmtId="0" fontId="6" fillId="0" borderId="36" xfId="0" applyFont="1" applyBorder="1"/>
    <xf numFmtId="0" fontId="6" fillId="0" borderId="55" xfId="0" applyFont="1" applyBorder="1"/>
    <xf numFmtId="0" fontId="6" fillId="8" borderId="54" xfId="0" applyFont="1" applyFill="1" applyBorder="1"/>
    <xf numFmtId="0" fontId="1" fillId="0" borderId="3" xfId="0" applyFont="1" applyBorder="1" applyAlignment="1">
      <alignment horizontal="left"/>
    </xf>
    <xf numFmtId="0" fontId="3" fillId="0" borderId="0" xfId="0" applyFont="1" applyAlignment="1">
      <alignment horizontal="left" vertical="top" wrapText="1"/>
    </xf>
    <xf numFmtId="0" fontId="12" fillId="0" borderId="0" xfId="0" applyFont="1" applyAlignment="1">
      <alignment horizontal="center"/>
    </xf>
    <xf numFmtId="0" fontId="1" fillId="0" borderId="9" xfId="0" applyFont="1" applyBorder="1"/>
    <xf numFmtId="0" fontId="1" fillId="0" borderId="11" xfId="0" applyFont="1" applyBorder="1"/>
    <xf numFmtId="0" fontId="1" fillId="0" borderId="3" xfId="0" applyFont="1" applyBorder="1"/>
    <xf numFmtId="0" fontId="1" fillId="0" borderId="8" xfId="0" applyFont="1" applyBorder="1"/>
    <xf numFmtId="14" fontId="1" fillId="0" borderId="0" xfId="0" applyNumberFormat="1" applyFont="1"/>
    <xf numFmtId="0" fontId="1" fillId="0" borderId="1" xfId="0" applyFont="1" applyBorder="1"/>
    <xf numFmtId="0" fontId="0" fillId="0" borderId="5" xfId="0" applyBorder="1"/>
    <xf numFmtId="0" fontId="0" fillId="0" borderId="2" xfId="0" applyBorder="1"/>
    <xf numFmtId="0" fontId="0" fillId="0" borderId="6" xfId="0" applyBorder="1"/>
    <xf numFmtId="0" fontId="0" fillId="0" borderId="7" xfId="0" applyBorder="1"/>
    <xf numFmtId="0" fontId="2" fillId="1"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1" borderId="46" xfId="0" applyFont="1" applyFill="1" applyBorder="1" applyAlignment="1">
      <alignment vertical="center"/>
    </xf>
    <xf numFmtId="0" fontId="2" fillId="0" borderId="0" xfId="0" applyFont="1" applyAlignment="1">
      <alignment vertical="center"/>
    </xf>
    <xf numFmtId="0" fontId="2" fillId="0" borderId="34" xfId="0" applyFont="1" applyBorder="1" applyAlignment="1">
      <alignment horizontal="center" vertical="center"/>
    </xf>
    <xf numFmtId="0" fontId="11" fillId="0" borderId="52" xfId="0" applyFont="1" applyBorder="1" applyAlignment="1">
      <alignment horizontal="center" vertical="center" wrapText="1"/>
    </xf>
    <xf numFmtId="0" fontId="11" fillId="0" borderId="52" xfId="0" applyFont="1" applyBorder="1" applyAlignment="1">
      <alignment horizontal="center" vertical="center"/>
    </xf>
    <xf numFmtId="0" fontId="11"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8" xfId="0" applyFont="1" applyBorder="1" applyAlignment="1">
      <alignment horizontal="center" vertical="center" wrapText="1"/>
    </xf>
    <xf numFmtId="0" fontId="11" fillId="0" borderId="52" xfId="0" applyFont="1" applyBorder="1" applyAlignment="1">
      <alignment horizontal="center"/>
    </xf>
    <xf numFmtId="0" fontId="6" fillId="0" borderId="39" xfId="0" applyFont="1" applyBorder="1"/>
    <xf numFmtId="0" fontId="1" fillId="0" borderId="0" xfId="0" applyFont="1" applyAlignment="1">
      <alignment horizontal="right"/>
    </xf>
    <xf numFmtId="0" fontId="6" fillId="0" borderId="0" xfId="0" applyFont="1" applyAlignment="1">
      <alignment horizontal="right"/>
    </xf>
    <xf numFmtId="0" fontId="1" fillId="0" borderId="0" xfId="0" applyFont="1" applyAlignment="1">
      <alignment horizontal="center"/>
    </xf>
    <xf numFmtId="0" fontId="1" fillId="0" borderId="39" xfId="0" applyFont="1" applyBorder="1"/>
    <xf numFmtId="0" fontId="6" fillId="0" borderId="3" xfId="0" applyFont="1" applyBorder="1" applyAlignment="1">
      <alignment horizontal="left"/>
    </xf>
    <xf numFmtId="0" fontId="6" fillId="0" borderId="39" xfId="0" applyFont="1" applyBorder="1" applyAlignment="1">
      <alignment horizontal="left"/>
    </xf>
    <xf numFmtId="0" fontId="6" fillId="0" borderId="3" xfId="0" applyFont="1" applyBorder="1" applyAlignment="1">
      <alignment horizontal="right"/>
    </xf>
    <xf numFmtId="0" fontId="9" fillId="0" borderId="3" xfId="0" applyFont="1" applyBorder="1" applyAlignment="1">
      <alignment horizontal="left"/>
    </xf>
    <xf numFmtId="0" fontId="6" fillId="0" borderId="39" xfId="0" applyFont="1" applyBorder="1" applyAlignment="1">
      <alignment horizontal="right"/>
    </xf>
    <xf numFmtId="0" fontId="9" fillId="0" borderId="39" xfId="0" applyFont="1" applyBorder="1" applyAlignment="1">
      <alignment horizontal="left"/>
    </xf>
    <xf numFmtId="0" fontId="0" fillId="0" borderId="3" xfId="0" applyBorder="1" applyAlignment="1">
      <alignment horizontal="left"/>
    </xf>
    <xf numFmtId="0" fontId="6" fillId="0" borderId="2" xfId="0" applyFont="1" applyBorder="1" applyAlignment="1">
      <alignment horizontal="left"/>
    </xf>
    <xf numFmtId="0" fontId="9" fillId="0" borderId="2" xfId="0" applyFont="1" applyBorder="1" applyAlignment="1">
      <alignment horizontal="left"/>
    </xf>
    <xf numFmtId="0" fontId="6" fillId="0" borderId="2" xfId="0" applyFont="1" applyBorder="1" applyAlignment="1">
      <alignment horizontal="right"/>
    </xf>
    <xf numFmtId="0" fontId="6" fillId="0" borderId="3" xfId="0" applyFont="1" applyBorder="1"/>
    <xf numFmtId="0" fontId="0" fillId="0" borderId="2" xfId="0" applyBorder="1" applyAlignment="1">
      <alignment wrapText="1"/>
    </xf>
    <xf numFmtId="0" fontId="6" fillId="0" borderId="56" xfId="0" applyFont="1" applyBorder="1"/>
    <xf numFmtId="0" fontId="6" fillId="8" borderId="17" xfId="0" applyFont="1" applyFill="1" applyBorder="1"/>
    <xf numFmtId="0" fontId="6" fillId="8" borderId="43" xfId="0" applyFont="1" applyFill="1" applyBorder="1"/>
    <xf numFmtId="0" fontId="6" fillId="8" borderId="56" xfId="0" applyFont="1" applyFill="1" applyBorder="1"/>
    <xf numFmtId="0" fontId="6" fillId="8" borderId="15" xfId="0" applyFont="1" applyFill="1" applyBorder="1"/>
    <xf numFmtId="0" fontId="0" fillId="2" borderId="40" xfId="0" applyFill="1" applyBorder="1"/>
    <xf numFmtId="0" fontId="6" fillId="2" borderId="16" xfId="0" applyFont="1" applyFill="1" applyBorder="1"/>
    <xf numFmtId="0" fontId="6" fillId="2" borderId="41" xfId="0" applyFont="1" applyFill="1" applyBorder="1"/>
    <xf numFmtId="0" fontId="6" fillId="2" borderId="14" xfId="0" applyFont="1" applyFill="1" applyBorder="1"/>
    <xf numFmtId="0" fontId="6" fillId="0" borderId="19" xfId="0" applyFont="1" applyBorder="1"/>
    <xf numFmtId="0" fontId="6" fillId="0" borderId="42" xfId="0" applyFont="1" applyBorder="1"/>
    <xf numFmtId="0" fontId="6" fillId="2" borderId="56" xfId="0" applyFont="1" applyFill="1" applyBorder="1"/>
    <xf numFmtId="0" fontId="6" fillId="2" borderId="17" xfId="0" applyFont="1" applyFill="1" applyBorder="1"/>
    <xf numFmtId="0" fontId="6" fillId="2" borderId="43" xfId="0" applyFont="1" applyFill="1" applyBorder="1"/>
    <xf numFmtId="0" fontId="6" fillId="2" borderId="19" xfId="0" applyFont="1" applyFill="1" applyBorder="1"/>
    <xf numFmtId="0" fontId="6" fillId="2" borderId="42" xfId="0" applyFont="1" applyFill="1" applyBorder="1"/>
    <xf numFmtId="0" fontId="6" fillId="2" borderId="15" xfId="0" applyFont="1" applyFill="1" applyBorder="1"/>
    <xf numFmtId="0" fontId="0" fillId="0" borderId="0" xfId="0" applyAlignment="1" applyProtection="1">
      <alignment horizontal="left"/>
      <protection locked="0"/>
    </xf>
    <xf numFmtId="0" fontId="13" fillId="0" borderId="0" xfId="0" applyFont="1"/>
    <xf numFmtId="0" fontId="2" fillId="0" borderId="3" xfId="0" applyFont="1" applyBorder="1"/>
    <xf numFmtId="0" fontId="0" fillId="0" borderId="3" xfId="0" applyBorder="1" applyAlignment="1">
      <alignment horizontal="center"/>
    </xf>
    <xf numFmtId="0" fontId="0" fillId="0" borderId="0" xfId="0" applyAlignment="1">
      <alignment horizontal="left"/>
    </xf>
    <xf numFmtId="0" fontId="0" fillId="0" borderId="0" xfId="0" applyAlignment="1">
      <alignment horizontal="right"/>
    </xf>
    <xf numFmtId="0" fontId="0" fillId="0" borderId="0" xfId="0" applyProtection="1">
      <protection locked="0"/>
    </xf>
    <xf numFmtId="14" fontId="0" fillId="9" borderId="3" xfId="0" applyNumberFormat="1" applyFill="1" applyBorder="1" applyProtection="1">
      <protection locked="0"/>
    </xf>
    <xf numFmtId="14" fontId="1" fillId="0" borderId="39" xfId="0" applyNumberFormat="1" applyFont="1" applyBorder="1" applyAlignment="1">
      <alignment horizontal="center"/>
    </xf>
    <xf numFmtId="0" fontId="1" fillId="0" borderId="3" xfId="0" applyFont="1" applyBorder="1" applyAlignment="1">
      <alignment horizontal="left"/>
    </xf>
    <xf numFmtId="0" fontId="1" fillId="0" borderId="39" xfId="0" applyFont="1" applyBorder="1" applyAlignment="1">
      <alignment horizontal="center"/>
    </xf>
    <xf numFmtId="0" fontId="3" fillId="0" borderId="0" xfId="0" applyFont="1" applyAlignment="1">
      <alignment horizontal="left" vertical="top" wrapText="1"/>
    </xf>
    <xf numFmtId="0" fontId="4" fillId="0" borderId="40" xfId="0" applyFont="1" applyBorder="1" applyAlignment="1">
      <alignment horizontal="left" textRotation="90"/>
    </xf>
    <xf numFmtId="0" fontId="4" fillId="0" borderId="7" xfId="0" applyFont="1" applyBorder="1" applyAlignment="1">
      <alignment horizontal="left" textRotation="90"/>
    </xf>
    <xf numFmtId="0" fontId="1" fillId="4" borderId="37" xfId="0" applyFont="1" applyFill="1" applyBorder="1" applyAlignment="1">
      <alignment horizontal="center"/>
    </xf>
    <xf numFmtId="0" fontId="1" fillId="4" borderId="38" xfId="0" applyFont="1" applyFill="1" applyBorder="1" applyAlignment="1">
      <alignment horizont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5" xfId="0" applyFont="1" applyBorder="1" applyAlignment="1">
      <alignment horizontal="center"/>
    </xf>
    <xf numFmtId="0" fontId="1" fillId="0" borderId="24" xfId="0" applyFont="1" applyBorder="1" applyAlignment="1">
      <alignment horizontal="center"/>
    </xf>
    <xf numFmtId="0" fontId="4" fillId="0" borderId="32" xfId="0" applyFont="1" applyBorder="1" applyAlignment="1">
      <alignment horizontal="center" vertical="center" textRotation="90" wrapText="1"/>
    </xf>
    <xf numFmtId="0" fontId="4" fillId="0" borderId="33" xfId="0" applyFont="1" applyBorder="1" applyAlignment="1">
      <alignment horizontal="center" vertical="center" textRotation="90" wrapText="1"/>
    </xf>
    <xf numFmtId="0" fontId="1" fillId="0" borderId="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36" xfId="0" applyFont="1" applyBorder="1" applyAlignment="1">
      <alignment horizontal="left"/>
    </xf>
    <xf numFmtId="0" fontId="1" fillId="0" borderId="39" xfId="0" applyFont="1" applyBorder="1" applyAlignment="1">
      <alignment horizontal="left"/>
    </xf>
    <xf numFmtId="0" fontId="0" fillId="9" borderId="3" xfId="0" applyFill="1" applyBorder="1" applyAlignment="1" applyProtection="1">
      <alignment horizontal="left"/>
      <protection locked="0"/>
    </xf>
    <xf numFmtId="0" fontId="0" fillId="9" borderId="3" xfId="0" applyFill="1" applyBorder="1" applyAlignment="1">
      <alignment horizontal="left"/>
    </xf>
    <xf numFmtId="0" fontId="11" fillId="0" borderId="32" xfId="0" applyFont="1" applyBorder="1" applyAlignment="1">
      <alignment horizontal="center" vertical="center" textRotation="90" wrapText="1"/>
    </xf>
    <xf numFmtId="0" fontId="11" fillId="0" borderId="33" xfId="0" applyFont="1" applyBorder="1" applyAlignment="1">
      <alignment horizontal="center" vertical="center" textRotation="90" wrapText="1"/>
    </xf>
    <xf numFmtId="0" fontId="11" fillId="0" borderId="34" xfId="0" applyFont="1" applyBorder="1" applyAlignment="1">
      <alignment horizontal="center" vertical="center" textRotation="90"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8" fillId="0" borderId="2" xfId="0" applyFont="1" applyBorder="1"/>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3" xfId="0" applyFont="1" applyBorder="1" applyAlignment="1">
      <alignment horizontal="center" vertical="center" wrapText="1"/>
    </xf>
    <xf numFmtId="0" fontId="8" fillId="0" borderId="0" xfId="0" applyFont="1"/>
    <xf numFmtId="0" fontId="11" fillId="0" borderId="2" xfId="0" applyFont="1" applyBorder="1" applyAlignment="1">
      <alignment horizontal="center" vertical="center" wrapText="1"/>
    </xf>
    <xf numFmtId="0" fontId="11" fillId="0" borderId="25" xfId="0" applyFont="1" applyBorder="1" applyAlignment="1">
      <alignment horizontal="center" vertical="center" wrapText="1"/>
    </xf>
    <xf numFmtId="0" fontId="2" fillId="0" borderId="22" xfId="0" applyFont="1" applyBorder="1" applyAlignment="1">
      <alignment horizontal="center" vertical="center" textRotation="90" wrapText="1"/>
    </xf>
    <xf numFmtId="0" fontId="2" fillId="0" borderId="28"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4" xfId="0" applyFont="1" applyBorder="1" applyAlignment="1">
      <alignment horizontal="center" vertical="center"/>
    </xf>
    <xf numFmtId="0" fontId="2" fillId="0" borderId="27" xfId="0" applyFont="1" applyBorder="1" applyAlignment="1">
      <alignment horizontal="center" vertical="center"/>
    </xf>
    <xf numFmtId="0" fontId="2" fillId="0" borderId="44" xfId="0" applyFont="1" applyBorder="1" applyAlignment="1">
      <alignment horizontal="center" vertical="center" textRotation="90" wrapText="1"/>
    </xf>
    <xf numFmtId="0" fontId="2" fillId="0" borderId="45" xfId="0" applyFont="1" applyBorder="1" applyAlignment="1">
      <alignment horizontal="center" vertical="center" textRotation="90" wrapText="1"/>
    </xf>
    <xf numFmtId="0" fontId="3" fillId="0" borderId="39" xfId="0" applyFont="1" applyBorder="1" applyAlignment="1">
      <alignment horizontal="left"/>
    </xf>
    <xf numFmtId="0" fontId="3" fillId="0" borderId="3" xfId="0" applyFont="1" applyBorder="1" applyAlignment="1">
      <alignment horizontal="left"/>
    </xf>
    <xf numFmtId="14" fontId="3" fillId="0" borderId="39" xfId="0" applyNumberFormat="1" applyFont="1" applyBorder="1" applyAlignment="1">
      <alignment horizontal="left"/>
    </xf>
    <xf numFmtId="0" fontId="6" fillId="0" borderId="16" xfId="1" applyNumberFormat="1" applyFont="1" applyBorder="1" applyAlignment="1"/>
    <xf numFmtId="0" fontId="6" fillId="0" borderId="14" xfId="0" applyNumberFormat="1" applyFont="1" applyBorder="1"/>
    <xf numFmtId="0" fontId="6" fillId="8" borderId="19" xfId="0" applyNumberFormat="1" applyFont="1" applyFill="1" applyBorder="1"/>
    <xf numFmtId="0" fontId="6" fillId="0" borderId="15" xfId="0" applyNumberFormat="1" applyFont="1" applyBorder="1"/>
    <xf numFmtId="0" fontId="6" fillId="0" borderId="21" xfId="0" applyNumberFormat="1" applyFont="1" applyBorder="1"/>
    <xf numFmtId="0" fontId="6" fillId="8" borderId="16" xfId="0" applyNumberFormat="1" applyFont="1" applyFill="1" applyBorder="1"/>
    <xf numFmtId="0" fontId="6" fillId="0" borderId="16" xfId="0" applyNumberFormat="1" applyFont="1" applyBorder="1"/>
    <xf numFmtId="0" fontId="6" fillId="0" borderId="17" xfId="0" applyNumberFormat="1" applyFont="1" applyBorder="1"/>
    <xf numFmtId="0" fontId="6" fillId="0" borderId="41" xfId="0" applyNumberFormat="1" applyFont="1" applyBorder="1"/>
    <xf numFmtId="0" fontId="6" fillId="8" borderId="42" xfId="0" applyNumberFormat="1" applyFont="1" applyFill="1" applyBorder="1"/>
    <xf numFmtId="0" fontId="6" fillId="0" borderId="43" xfId="0" applyNumberFormat="1" applyFont="1" applyBorder="1"/>
    <xf numFmtId="0" fontId="6" fillId="0" borderId="35" xfId="0" applyNumberFormat="1" applyFont="1" applyBorder="1"/>
    <xf numFmtId="0" fontId="6" fillId="8" borderId="41" xfId="0" applyNumberFormat="1" applyFont="1" applyFill="1" applyBorder="1"/>
    <xf numFmtId="2" fontId="6" fillId="0" borderId="21" xfId="0" applyNumberFormat="1" applyFont="1" applyBorder="1"/>
    <xf numFmtId="2" fontId="6" fillId="0" borderId="35" xfId="0" applyNumberFormat="1" applyFont="1" applyBorder="1"/>
    <xf numFmtId="9" fontId="0" fillId="0" borderId="0" xfId="2" applyFont="1"/>
    <xf numFmtId="2" fontId="0" fillId="0" borderId="0" xfId="0" applyNumberFormat="1"/>
    <xf numFmtId="14" fontId="6" fillId="0" borderId="39" xfId="0" applyNumberFormat="1"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135800</xdr:colOff>
      <xdr:row>12</xdr:row>
      <xdr:rowOff>52525</xdr:rowOff>
    </xdr:from>
    <xdr:to>
      <xdr:col>10</xdr:col>
      <xdr:colOff>287112</xdr:colOff>
      <xdr:row>39</xdr:row>
      <xdr:rowOff>123851</xdr:rowOff>
    </xdr:to>
    <xdr:pic>
      <xdr:nvPicPr>
        <xdr:cNvPr id="2" name="Picture 1" descr="An example hand drawing of a street intersection showing where the recorder and stage pedestrian stand, a bus stop zone, and lane markings">
          <a:extLst>
            <a:ext uri="{FF2B5EF4-FFF2-40B4-BE49-F238E27FC236}">
              <a16:creationId xmlns:a16="http://schemas.microsoft.com/office/drawing/2014/main" id="{697CBADE-9806-4D74-87F9-156DAAAB02E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678" r="14566"/>
        <a:stretch/>
      </xdr:blipFill>
      <xdr:spPr>
        <a:xfrm>
          <a:off x="221525" y="2462350"/>
          <a:ext cx="6447337" cy="5291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3</xdr:col>
      <xdr:colOff>8563</xdr:colOff>
      <xdr:row>29</xdr:row>
      <xdr:rowOff>9686</xdr:rowOff>
    </xdr:to>
    <xdr:pic>
      <xdr:nvPicPr>
        <xdr:cNvPr id="3" name="Picture 2">
          <a:extLst>
            <a:ext uri="{FF2B5EF4-FFF2-40B4-BE49-F238E27FC236}">
              <a16:creationId xmlns:a16="http://schemas.microsoft.com/office/drawing/2014/main" id="{55DDA708-0122-8558-E89F-C732DA05A3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90500" y="11949545"/>
          <a:ext cx="5515745" cy="115268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CD067-9293-4418-846A-F1CB83F49C02}">
  <sheetPr>
    <pageSetUpPr fitToPage="1"/>
  </sheetPr>
  <dimension ref="A1:M44"/>
  <sheetViews>
    <sheetView view="pageLayout" zoomScale="70" zoomScaleNormal="100" zoomScalePageLayoutView="70" workbookViewId="0">
      <selection activeCell="C7" sqref="C7:K9"/>
    </sheetView>
  </sheetViews>
  <sheetFormatPr defaultColWidth="9.140625" defaultRowHeight="15" x14ac:dyDescent="0.25"/>
  <cols>
    <col min="1" max="1" width="1.140625" customWidth="1"/>
    <col min="2" max="2" width="10.85546875" customWidth="1"/>
    <col min="7" max="7" width="10.5703125" customWidth="1"/>
    <col min="8" max="8" width="11.42578125" customWidth="1"/>
    <col min="10" max="11" width="9.140625" customWidth="1"/>
    <col min="12" max="12" width="1.140625" customWidth="1"/>
    <col min="13" max="13" width="8.85546875" hidden="1" customWidth="1"/>
  </cols>
  <sheetData>
    <row r="1" spans="1:13" ht="7.35" customHeight="1" thickBot="1" x14ac:dyDescent="0.3">
      <c r="A1" s="107"/>
      <c r="B1" s="108"/>
      <c r="C1" s="108"/>
      <c r="D1" s="108"/>
      <c r="E1" s="108"/>
      <c r="F1" s="108"/>
      <c r="G1" s="108"/>
      <c r="H1" s="108"/>
      <c r="I1" s="108"/>
      <c r="J1" s="108"/>
      <c r="K1" s="108"/>
      <c r="L1" s="109"/>
    </row>
    <row r="2" spans="1:13" ht="18.75" x14ac:dyDescent="0.3">
      <c r="A2" s="66"/>
      <c r="B2" s="5" t="s">
        <v>0</v>
      </c>
      <c r="C2" s="165"/>
      <c r="D2" s="165"/>
      <c r="E2" s="165"/>
      <c r="F2" s="165"/>
      <c r="G2" s="165"/>
      <c r="H2" s="165"/>
      <c r="I2" s="165"/>
      <c r="J2" s="165"/>
      <c r="K2" s="165"/>
      <c r="L2" s="106"/>
      <c r="M2" s="101"/>
    </row>
    <row r="3" spans="1:13" ht="18.75" x14ac:dyDescent="0.3">
      <c r="A3" s="66"/>
      <c r="B3" s="5" t="s">
        <v>1</v>
      </c>
      <c r="C3" s="165"/>
      <c r="D3" s="165"/>
      <c r="E3" s="165"/>
      <c r="F3" s="5"/>
      <c r="G3" s="5" t="s">
        <v>2</v>
      </c>
      <c r="H3" s="166"/>
      <c r="I3" s="166"/>
      <c r="J3" s="166"/>
      <c r="K3" s="166"/>
      <c r="L3" s="106"/>
      <c r="M3" s="11"/>
    </row>
    <row r="4" spans="1:13" ht="18.75" x14ac:dyDescent="0.3">
      <c r="A4" s="66"/>
      <c r="B4" s="5" t="s">
        <v>3</v>
      </c>
      <c r="C4" s="164"/>
      <c r="D4" s="164"/>
      <c r="E4" s="164"/>
      <c r="F4" s="105"/>
      <c r="G4" s="5" t="s">
        <v>4</v>
      </c>
      <c r="H4" s="5"/>
      <c r="I4" s="166"/>
      <c r="J4" s="166"/>
      <c r="K4" s="166"/>
      <c r="L4" s="106"/>
      <c r="M4" s="102"/>
    </row>
    <row r="5" spans="1:13" ht="7.35" customHeight="1" x14ac:dyDescent="0.3">
      <c r="A5" s="110"/>
      <c r="B5" s="103"/>
      <c r="C5" s="103"/>
      <c r="D5" s="103"/>
      <c r="E5" s="103"/>
      <c r="F5" s="103"/>
      <c r="G5" s="103"/>
      <c r="H5" s="103"/>
      <c r="I5" s="103"/>
      <c r="J5" s="103"/>
      <c r="K5" s="103"/>
      <c r="L5" s="104"/>
      <c r="M5" s="10"/>
    </row>
    <row r="6" spans="1:13" ht="18.75" x14ac:dyDescent="0.3">
      <c r="B6" s="68" t="s">
        <v>5</v>
      </c>
      <c r="C6" s="5"/>
      <c r="D6" s="5"/>
      <c r="E6" s="5"/>
      <c r="F6" s="5"/>
      <c r="G6" s="5"/>
      <c r="H6" s="5"/>
      <c r="I6" s="5"/>
      <c r="J6" s="5"/>
      <c r="K6" s="5"/>
      <c r="L6" s="5"/>
      <c r="M6" s="11"/>
    </row>
    <row r="7" spans="1:13" ht="18.75" x14ac:dyDescent="0.3">
      <c r="B7" s="5"/>
      <c r="C7" s="167" t="s">
        <v>77</v>
      </c>
      <c r="D7" s="167"/>
      <c r="E7" s="167"/>
      <c r="F7" s="167"/>
      <c r="G7" s="167"/>
      <c r="H7" s="167"/>
      <c r="I7" s="167"/>
      <c r="J7" s="167"/>
      <c r="K7" s="167"/>
      <c r="L7" s="99"/>
    </row>
    <row r="8" spans="1:13" ht="18.75" x14ac:dyDescent="0.3">
      <c r="B8" s="5"/>
      <c r="C8" s="167"/>
      <c r="D8" s="167"/>
      <c r="E8" s="167"/>
      <c r="F8" s="167"/>
      <c r="G8" s="167"/>
      <c r="H8" s="167"/>
      <c r="I8" s="167"/>
      <c r="J8" s="167"/>
      <c r="K8" s="167"/>
      <c r="L8" s="99"/>
    </row>
    <row r="9" spans="1:13" ht="18.75" x14ac:dyDescent="0.3">
      <c r="B9" s="5"/>
      <c r="C9" s="167"/>
      <c r="D9" s="167"/>
      <c r="E9" s="167"/>
      <c r="F9" s="167"/>
      <c r="G9" s="167"/>
      <c r="H9" s="167"/>
      <c r="I9" s="167"/>
      <c r="J9" s="167"/>
      <c r="K9" s="167"/>
      <c r="L9" s="99"/>
    </row>
    <row r="10" spans="1:13" x14ac:dyDescent="0.25">
      <c r="M10" s="3"/>
    </row>
    <row r="11" spans="1:13" x14ac:dyDescent="0.25">
      <c r="M11" s="3"/>
    </row>
    <row r="12" spans="1:13" x14ac:dyDescent="0.25">
      <c r="M12" s="3"/>
    </row>
    <row r="13" spans="1:13" x14ac:dyDescent="0.25">
      <c r="M13" s="3"/>
    </row>
    <row r="14" spans="1:13" x14ac:dyDescent="0.25">
      <c r="M14" s="3"/>
    </row>
    <row r="15" spans="1:13" x14ac:dyDescent="0.25">
      <c r="M15" s="3"/>
    </row>
    <row r="16" spans="1:13" ht="21" x14ac:dyDescent="0.35">
      <c r="J16" s="100"/>
      <c r="M16" s="3"/>
    </row>
    <row r="17" spans="13:13" x14ac:dyDescent="0.25">
      <c r="M17" s="3"/>
    </row>
    <row r="18" spans="13:13" x14ac:dyDescent="0.25">
      <c r="M18" s="3"/>
    </row>
    <row r="19" spans="13:13" x14ac:dyDescent="0.25">
      <c r="M19" s="3"/>
    </row>
    <row r="20" spans="13:13" x14ac:dyDescent="0.25">
      <c r="M20" s="3"/>
    </row>
    <row r="21" spans="13:13" x14ac:dyDescent="0.25">
      <c r="M21" s="3"/>
    </row>
    <row r="22" spans="13:13" x14ac:dyDescent="0.25">
      <c r="M22" s="3"/>
    </row>
    <row r="23" spans="13:13" x14ac:dyDescent="0.25">
      <c r="M23" s="3"/>
    </row>
    <row r="24" spans="13:13" x14ac:dyDescent="0.25">
      <c r="M24" s="3"/>
    </row>
    <row r="25" spans="13:13" x14ac:dyDescent="0.25">
      <c r="M25" s="3"/>
    </row>
    <row r="26" spans="13:13" x14ac:dyDescent="0.25">
      <c r="M26" s="3"/>
    </row>
    <row r="27" spans="13:13" x14ac:dyDescent="0.25">
      <c r="M27" s="3"/>
    </row>
    <row r="28" spans="13:13" x14ac:dyDescent="0.25">
      <c r="M28" s="3"/>
    </row>
    <row r="29" spans="13:13" x14ac:dyDescent="0.25">
      <c r="M29" s="3"/>
    </row>
    <row r="30" spans="13:13" x14ac:dyDescent="0.25">
      <c r="M30" s="3"/>
    </row>
    <row r="31" spans="13:13" x14ac:dyDescent="0.25">
      <c r="M31" s="3"/>
    </row>
    <row r="32" spans="13:13" x14ac:dyDescent="0.25">
      <c r="M32" s="3"/>
    </row>
    <row r="33" spans="13:13" x14ac:dyDescent="0.25">
      <c r="M33" s="3"/>
    </row>
    <row r="34" spans="13:13" x14ac:dyDescent="0.25">
      <c r="M34" s="3"/>
    </row>
    <row r="35" spans="13:13" x14ac:dyDescent="0.25">
      <c r="M35" s="3"/>
    </row>
    <row r="36" spans="13:13" x14ac:dyDescent="0.25">
      <c r="M36" s="3"/>
    </row>
    <row r="37" spans="13:13" x14ac:dyDescent="0.25">
      <c r="M37" s="3"/>
    </row>
    <row r="38" spans="13:13" x14ac:dyDescent="0.25">
      <c r="M38" s="3"/>
    </row>
    <row r="39" spans="13:13" x14ac:dyDescent="0.25">
      <c r="M39" s="3"/>
    </row>
    <row r="40" spans="13:13" x14ac:dyDescent="0.25">
      <c r="M40" s="3"/>
    </row>
    <row r="41" spans="13:13" x14ac:dyDescent="0.25">
      <c r="M41" s="3"/>
    </row>
    <row r="42" spans="13:13" x14ac:dyDescent="0.25">
      <c r="M42" s="3"/>
    </row>
    <row r="43" spans="13:13" x14ac:dyDescent="0.25">
      <c r="M43" s="3"/>
    </row>
    <row r="44" spans="13:13" ht="15.75" thickBot="1" x14ac:dyDescent="0.3">
      <c r="M44" s="4"/>
    </row>
  </sheetData>
  <mergeCells count="6">
    <mergeCell ref="C4:E4"/>
    <mergeCell ref="C2:K2"/>
    <mergeCell ref="H3:K3"/>
    <mergeCell ref="I4:K4"/>
    <mergeCell ref="C7:K9"/>
    <mergeCell ref="C3:E3"/>
  </mergeCells>
  <pageMargins left="0.25" right="0.25" top="0.75" bottom="0.75" header="0.3" footer="0.3"/>
  <pageSetup orientation="portrait" r:id="rId1"/>
  <headerFooter>
    <oddHeader>&amp;LActive Transportation Resource Center&amp;RCounts+ Tools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78004-CD00-4411-BEEB-9A841EC8054B}">
  <dimension ref="A1:N48"/>
  <sheetViews>
    <sheetView zoomScaleNormal="100" zoomScalePageLayoutView="85" workbookViewId="0">
      <selection activeCell="I28" sqref="I28"/>
    </sheetView>
  </sheetViews>
  <sheetFormatPr defaultRowHeight="15.75" x14ac:dyDescent="0.25"/>
  <cols>
    <col min="1" max="1" width="3.7109375" bestFit="1" customWidth="1"/>
    <col min="2" max="2" width="4.7109375" style="22" customWidth="1"/>
    <col min="3" max="3" width="8.5703125" style="1" customWidth="1"/>
    <col min="4" max="4" width="6" style="1" customWidth="1"/>
    <col min="5" max="5" width="7.42578125" customWidth="1"/>
    <col min="6" max="6" width="7.42578125" style="2" customWidth="1"/>
    <col min="7" max="7" width="6.5703125" customWidth="1"/>
    <col min="8" max="8" width="6.5703125" style="2" customWidth="1"/>
    <col min="11" max="14" width="5.5703125" customWidth="1"/>
  </cols>
  <sheetData>
    <row r="1" spans="1:14" ht="18.75" x14ac:dyDescent="0.3">
      <c r="A1" s="184" t="s">
        <v>7</v>
      </c>
      <c r="B1" s="185"/>
      <c r="C1" s="185"/>
      <c r="D1" s="185"/>
      <c r="E1" s="185"/>
      <c r="F1" s="185"/>
      <c r="G1" s="185"/>
      <c r="H1" s="185"/>
    </row>
    <row r="2" spans="1:14" ht="44.25" customHeight="1" x14ac:dyDescent="0.25">
      <c r="A2" s="176"/>
      <c r="B2" s="178" t="s">
        <v>8</v>
      </c>
      <c r="C2" s="182" t="s">
        <v>9</v>
      </c>
      <c r="D2" s="182" t="s">
        <v>10</v>
      </c>
      <c r="E2" s="172" t="s">
        <v>11</v>
      </c>
      <c r="F2" s="173"/>
      <c r="G2" s="180" t="s">
        <v>12</v>
      </c>
      <c r="H2" s="173"/>
      <c r="I2" s="178" t="s">
        <v>8</v>
      </c>
      <c r="J2" s="182" t="s">
        <v>9</v>
      </c>
      <c r="K2" s="172" t="s">
        <v>11</v>
      </c>
      <c r="L2" s="173"/>
      <c r="M2" s="180" t="s">
        <v>12</v>
      </c>
      <c r="N2" s="173"/>
    </row>
    <row r="3" spans="1:14" ht="54" customHeight="1" x14ac:dyDescent="0.25">
      <c r="A3" s="177"/>
      <c r="B3" s="179"/>
      <c r="C3" s="183"/>
      <c r="D3" s="183"/>
      <c r="E3" s="174"/>
      <c r="F3" s="175"/>
      <c r="G3" s="181"/>
      <c r="H3" s="175"/>
      <c r="I3" s="179"/>
      <c r="J3" s="183"/>
      <c r="K3" s="174"/>
      <c r="L3" s="175"/>
      <c r="M3" s="181"/>
      <c r="N3" s="175"/>
    </row>
    <row r="4" spans="1:14" ht="18.75" x14ac:dyDescent="0.3">
      <c r="A4" s="170"/>
      <c r="B4" s="171"/>
      <c r="C4" s="30"/>
      <c r="D4" s="30"/>
      <c r="E4" s="31">
        <v>1</v>
      </c>
      <c r="F4" s="32">
        <v>2</v>
      </c>
      <c r="G4" s="33">
        <v>1</v>
      </c>
      <c r="H4" s="32">
        <v>2</v>
      </c>
      <c r="I4" s="41"/>
      <c r="J4" s="30"/>
      <c r="K4" s="31">
        <v>1</v>
      </c>
      <c r="L4" s="32">
        <v>2</v>
      </c>
      <c r="M4" s="33">
        <v>1</v>
      </c>
      <c r="N4" s="32">
        <v>2</v>
      </c>
    </row>
    <row r="5" spans="1:14" ht="18.75" customHeight="1" x14ac:dyDescent="0.3">
      <c r="A5" s="168" t="s">
        <v>13</v>
      </c>
      <c r="B5" s="20">
        <v>1</v>
      </c>
      <c r="C5" s="18"/>
      <c r="D5" s="18"/>
      <c r="E5" s="6"/>
      <c r="F5" s="12"/>
      <c r="G5" s="7"/>
      <c r="H5" s="12"/>
      <c r="I5" s="20">
        <v>21</v>
      </c>
      <c r="J5" s="18"/>
      <c r="K5" s="6"/>
      <c r="L5" s="12"/>
      <c r="M5" s="7"/>
      <c r="N5" s="12"/>
    </row>
    <row r="6" spans="1:14" ht="18.75" x14ac:dyDescent="0.3">
      <c r="A6" s="168"/>
      <c r="B6" s="21">
        <v>2</v>
      </c>
      <c r="C6" s="19"/>
      <c r="D6" s="19"/>
      <c r="E6" s="8"/>
      <c r="F6" s="13"/>
      <c r="G6" s="9"/>
      <c r="H6" s="13"/>
      <c r="I6" s="21">
        <f>I5+1</f>
        <v>22</v>
      </c>
      <c r="J6" s="19"/>
      <c r="K6" s="8"/>
      <c r="L6" s="13"/>
      <c r="M6" s="9"/>
      <c r="N6" s="13"/>
    </row>
    <row r="7" spans="1:14" ht="18.75" x14ac:dyDescent="0.3">
      <c r="A7" s="168"/>
      <c r="B7" s="21">
        <v>3</v>
      </c>
      <c r="C7" s="19"/>
      <c r="D7" s="19"/>
      <c r="E7" s="8"/>
      <c r="F7" s="13"/>
      <c r="G7" s="9"/>
      <c r="H7" s="13"/>
      <c r="I7" s="21">
        <f t="shared" ref="I7:I24" si="0">I6+1</f>
        <v>23</v>
      </c>
      <c r="J7" s="19"/>
      <c r="K7" s="8"/>
      <c r="L7" s="13"/>
      <c r="M7" s="9"/>
      <c r="N7" s="13"/>
    </row>
    <row r="8" spans="1:14" ht="18.75" x14ac:dyDescent="0.3">
      <c r="A8" s="168"/>
      <c r="B8" s="21">
        <v>4</v>
      </c>
      <c r="C8" s="19"/>
      <c r="D8" s="19"/>
      <c r="E8" s="8"/>
      <c r="F8" s="13"/>
      <c r="G8" s="9"/>
      <c r="H8" s="13"/>
      <c r="I8" s="21">
        <f t="shared" si="0"/>
        <v>24</v>
      </c>
      <c r="J8" s="19"/>
      <c r="K8" s="8"/>
      <c r="L8" s="13"/>
      <c r="M8" s="9"/>
      <c r="N8" s="13"/>
    </row>
    <row r="9" spans="1:14" ht="18.75" x14ac:dyDescent="0.3">
      <c r="A9" s="168"/>
      <c r="B9" s="21">
        <v>5</v>
      </c>
      <c r="C9" s="19"/>
      <c r="D9" s="19"/>
      <c r="E9" s="8"/>
      <c r="F9" s="13"/>
      <c r="G9" s="9"/>
      <c r="H9" s="13"/>
      <c r="I9" s="21">
        <f t="shared" si="0"/>
        <v>25</v>
      </c>
      <c r="J9" s="19"/>
      <c r="K9" s="8"/>
      <c r="L9" s="13"/>
      <c r="M9" s="9"/>
      <c r="N9" s="13"/>
    </row>
    <row r="10" spans="1:14" ht="18.75" x14ac:dyDescent="0.3">
      <c r="A10" s="168"/>
      <c r="B10" s="21">
        <v>6</v>
      </c>
      <c r="C10" s="19"/>
      <c r="D10" s="19"/>
      <c r="E10" s="8"/>
      <c r="F10" s="13"/>
      <c r="G10" s="9"/>
      <c r="H10" s="13"/>
      <c r="I10" s="21">
        <f t="shared" si="0"/>
        <v>26</v>
      </c>
      <c r="J10" s="19"/>
      <c r="K10" s="8"/>
      <c r="L10" s="13"/>
      <c r="M10" s="9"/>
      <c r="N10" s="13"/>
    </row>
    <row r="11" spans="1:14" ht="18.75" x14ac:dyDescent="0.3">
      <c r="A11" s="168"/>
      <c r="B11" s="21">
        <v>7</v>
      </c>
      <c r="C11" s="19"/>
      <c r="D11" s="19"/>
      <c r="E11" s="8"/>
      <c r="F11" s="13"/>
      <c r="G11" s="9"/>
      <c r="H11" s="13"/>
      <c r="I11" s="21">
        <f t="shared" si="0"/>
        <v>27</v>
      </c>
      <c r="J11" s="19"/>
      <c r="K11" s="8"/>
      <c r="L11" s="13"/>
      <c r="M11" s="9"/>
      <c r="N11" s="13"/>
    </row>
    <row r="12" spans="1:14" ht="18.75" x14ac:dyDescent="0.3">
      <c r="A12" s="168"/>
      <c r="B12" s="21">
        <v>8</v>
      </c>
      <c r="C12" s="19"/>
      <c r="D12" s="19"/>
      <c r="E12" s="8"/>
      <c r="F12" s="13"/>
      <c r="G12" s="9"/>
      <c r="H12" s="13"/>
      <c r="I12" s="21">
        <f t="shared" si="0"/>
        <v>28</v>
      </c>
      <c r="J12" s="19"/>
      <c r="K12" s="8"/>
      <c r="L12" s="13"/>
      <c r="M12" s="9"/>
      <c r="N12" s="13"/>
    </row>
    <row r="13" spans="1:14" ht="18.75" x14ac:dyDescent="0.3">
      <c r="A13" s="168"/>
      <c r="B13" s="21">
        <v>9</v>
      </c>
      <c r="C13" s="19"/>
      <c r="D13" s="19"/>
      <c r="E13" s="8"/>
      <c r="F13" s="13"/>
      <c r="G13" s="9"/>
      <c r="H13" s="13"/>
      <c r="I13" s="21">
        <f t="shared" si="0"/>
        <v>29</v>
      </c>
      <c r="J13" s="19"/>
      <c r="K13" s="8"/>
      <c r="L13" s="13"/>
      <c r="M13" s="9"/>
      <c r="N13" s="13"/>
    </row>
    <row r="14" spans="1:14" ht="18.75" x14ac:dyDescent="0.3">
      <c r="A14" s="168"/>
      <c r="B14" s="21">
        <v>10</v>
      </c>
      <c r="C14" s="19"/>
      <c r="D14" s="19"/>
      <c r="E14" s="8"/>
      <c r="F14" s="13"/>
      <c r="G14" s="9"/>
      <c r="H14" s="13"/>
      <c r="I14" s="21">
        <f t="shared" si="0"/>
        <v>30</v>
      </c>
      <c r="J14" s="19"/>
      <c r="K14" s="8"/>
      <c r="L14" s="13"/>
      <c r="M14" s="9"/>
      <c r="N14" s="13"/>
    </row>
    <row r="15" spans="1:14" ht="18.75" x14ac:dyDescent="0.3">
      <c r="A15" s="168"/>
      <c r="B15" s="21">
        <v>11</v>
      </c>
      <c r="C15" s="19"/>
      <c r="D15" s="19"/>
      <c r="E15" s="8"/>
      <c r="F15" s="13"/>
      <c r="G15" s="9"/>
      <c r="H15" s="13"/>
      <c r="I15" s="21">
        <f t="shared" si="0"/>
        <v>31</v>
      </c>
      <c r="J15" s="19"/>
      <c r="K15" s="8"/>
      <c r="L15" s="13"/>
      <c r="M15" s="9"/>
      <c r="N15" s="13"/>
    </row>
    <row r="16" spans="1:14" ht="18.75" x14ac:dyDescent="0.3">
      <c r="A16" s="168"/>
      <c r="B16" s="21">
        <v>12</v>
      </c>
      <c r="C16" s="19"/>
      <c r="D16" s="19"/>
      <c r="E16" s="8"/>
      <c r="F16" s="13"/>
      <c r="G16" s="9"/>
      <c r="H16" s="13"/>
      <c r="I16" s="21">
        <f t="shared" si="0"/>
        <v>32</v>
      </c>
      <c r="J16" s="19"/>
      <c r="K16" s="8"/>
      <c r="L16" s="13"/>
      <c r="M16" s="9"/>
      <c r="N16" s="13"/>
    </row>
    <row r="17" spans="1:14" ht="18.75" x14ac:dyDescent="0.3">
      <c r="A17" s="168"/>
      <c r="B17" s="21">
        <v>13</v>
      </c>
      <c r="C17" s="19"/>
      <c r="D17" s="19"/>
      <c r="E17" s="8"/>
      <c r="F17" s="13"/>
      <c r="G17" s="9"/>
      <c r="H17" s="13"/>
      <c r="I17" s="21">
        <f t="shared" si="0"/>
        <v>33</v>
      </c>
      <c r="J17" s="19"/>
      <c r="K17" s="8"/>
      <c r="L17" s="13"/>
      <c r="M17" s="9"/>
      <c r="N17" s="13"/>
    </row>
    <row r="18" spans="1:14" ht="18.75" x14ac:dyDescent="0.3">
      <c r="A18" s="168"/>
      <c r="B18" s="21">
        <v>14</v>
      </c>
      <c r="C18" s="19"/>
      <c r="D18" s="19"/>
      <c r="E18" s="8"/>
      <c r="F18" s="13"/>
      <c r="G18" s="9"/>
      <c r="H18" s="13"/>
      <c r="I18" s="21">
        <f t="shared" si="0"/>
        <v>34</v>
      </c>
      <c r="J18" s="19"/>
      <c r="K18" s="8"/>
      <c r="L18" s="13"/>
      <c r="M18" s="9"/>
      <c r="N18" s="13"/>
    </row>
    <row r="19" spans="1:14" ht="18.75" x14ac:dyDescent="0.3">
      <c r="A19" s="168"/>
      <c r="B19" s="21">
        <v>15</v>
      </c>
      <c r="C19" s="19"/>
      <c r="D19" s="19"/>
      <c r="E19" s="8"/>
      <c r="F19" s="13"/>
      <c r="G19" s="9"/>
      <c r="H19" s="13"/>
      <c r="I19" s="21">
        <f t="shared" si="0"/>
        <v>35</v>
      </c>
      <c r="J19" s="19"/>
      <c r="K19" s="8"/>
      <c r="L19" s="13"/>
      <c r="M19" s="9"/>
      <c r="N19" s="13"/>
    </row>
    <row r="20" spans="1:14" ht="18.75" x14ac:dyDescent="0.3">
      <c r="A20" s="168"/>
      <c r="B20" s="21">
        <v>16</v>
      </c>
      <c r="C20" s="19"/>
      <c r="D20" s="19"/>
      <c r="E20" s="8"/>
      <c r="F20" s="13"/>
      <c r="G20" s="9"/>
      <c r="H20" s="13"/>
      <c r="I20" s="21">
        <f t="shared" si="0"/>
        <v>36</v>
      </c>
      <c r="J20" s="19"/>
      <c r="K20" s="8"/>
      <c r="L20" s="13"/>
      <c r="M20" s="9"/>
      <c r="N20" s="13"/>
    </row>
    <row r="21" spans="1:14" ht="18.75" x14ac:dyDescent="0.3">
      <c r="A21" s="168"/>
      <c r="B21" s="21">
        <v>17</v>
      </c>
      <c r="C21" s="19"/>
      <c r="D21" s="19"/>
      <c r="E21" s="8"/>
      <c r="F21" s="13"/>
      <c r="G21" s="9"/>
      <c r="H21" s="13"/>
      <c r="I21" s="21">
        <f t="shared" si="0"/>
        <v>37</v>
      </c>
      <c r="J21" s="19"/>
      <c r="K21" s="8"/>
      <c r="L21" s="13"/>
      <c r="M21" s="9"/>
      <c r="N21" s="13"/>
    </row>
    <row r="22" spans="1:14" ht="18.75" x14ac:dyDescent="0.3">
      <c r="A22" s="168"/>
      <c r="B22" s="21">
        <v>18</v>
      </c>
      <c r="C22" s="19"/>
      <c r="D22" s="19"/>
      <c r="E22" s="8"/>
      <c r="F22" s="13"/>
      <c r="G22" s="9"/>
      <c r="H22" s="13"/>
      <c r="I22" s="21">
        <f t="shared" si="0"/>
        <v>38</v>
      </c>
      <c r="J22" s="19"/>
      <c r="K22" s="8"/>
      <c r="L22" s="13"/>
      <c r="M22" s="9"/>
      <c r="N22" s="13"/>
    </row>
    <row r="23" spans="1:14" ht="18.75" x14ac:dyDescent="0.3">
      <c r="A23" s="168"/>
      <c r="B23" s="21">
        <v>19</v>
      </c>
      <c r="C23" s="19"/>
      <c r="D23" s="19"/>
      <c r="E23" s="8"/>
      <c r="F23" s="13"/>
      <c r="G23" s="9"/>
      <c r="H23" s="13"/>
      <c r="I23" s="21">
        <f t="shared" si="0"/>
        <v>39</v>
      </c>
      <c r="J23" s="19"/>
      <c r="K23" s="8"/>
      <c r="L23" s="13"/>
      <c r="M23" s="9"/>
      <c r="N23" s="13"/>
    </row>
    <row r="24" spans="1:14" ht="18.75" x14ac:dyDescent="0.3">
      <c r="A24" s="169"/>
      <c r="B24" s="25">
        <v>20</v>
      </c>
      <c r="C24" s="26"/>
      <c r="D24" s="26"/>
      <c r="E24" s="27"/>
      <c r="F24" s="28"/>
      <c r="G24" s="29"/>
      <c r="H24" s="28"/>
      <c r="I24" s="21">
        <f t="shared" si="0"/>
        <v>40</v>
      </c>
      <c r="J24" s="26"/>
      <c r="K24" s="27"/>
      <c r="L24" s="28"/>
      <c r="M24" s="29"/>
      <c r="N24" s="28"/>
    </row>
    <row r="25" spans="1:14" x14ac:dyDescent="0.25">
      <c r="B25" s="24"/>
      <c r="C25"/>
      <c r="D25"/>
      <c r="F25"/>
      <c r="H25"/>
    </row>
    <row r="26" spans="1:14" x14ac:dyDescent="0.25">
      <c r="B26" s="24"/>
      <c r="C26"/>
      <c r="D26"/>
      <c r="F26"/>
      <c r="H26"/>
    </row>
    <row r="27" spans="1:14" x14ac:dyDescent="0.25">
      <c r="B27" s="24"/>
      <c r="C27"/>
      <c r="D27"/>
      <c r="F27"/>
      <c r="H27"/>
    </row>
    <row r="28" spans="1:14" x14ac:dyDescent="0.25">
      <c r="B28" s="24"/>
      <c r="C28"/>
      <c r="D28"/>
      <c r="F28"/>
      <c r="H28"/>
    </row>
    <row r="29" spans="1:14" x14ac:dyDescent="0.25">
      <c r="B29" s="24"/>
      <c r="C29"/>
      <c r="D29"/>
      <c r="F29"/>
      <c r="H29"/>
    </row>
    <row r="30" spans="1:14" x14ac:dyDescent="0.25">
      <c r="B30" s="24"/>
      <c r="C30"/>
      <c r="D30"/>
      <c r="F30"/>
      <c r="H30"/>
    </row>
    <row r="31" spans="1:14" x14ac:dyDescent="0.25">
      <c r="B31" s="24"/>
      <c r="C31"/>
      <c r="D31"/>
      <c r="F31"/>
      <c r="H31"/>
    </row>
    <row r="32" spans="1:14" x14ac:dyDescent="0.25">
      <c r="F32"/>
      <c r="H32"/>
    </row>
    <row r="33" spans="6:8" x14ac:dyDescent="0.25">
      <c r="F33"/>
      <c r="H33"/>
    </row>
    <row r="34" spans="6:8" x14ac:dyDescent="0.25">
      <c r="F34"/>
      <c r="H34"/>
    </row>
    <row r="35" spans="6:8" x14ac:dyDescent="0.25">
      <c r="F35"/>
      <c r="H35"/>
    </row>
    <row r="36" spans="6:8" x14ac:dyDescent="0.25">
      <c r="F36"/>
      <c r="H36"/>
    </row>
    <row r="37" spans="6:8" x14ac:dyDescent="0.25">
      <c r="F37"/>
      <c r="H37"/>
    </row>
    <row r="38" spans="6:8" x14ac:dyDescent="0.25">
      <c r="F38"/>
      <c r="H38"/>
    </row>
    <row r="39" spans="6:8" x14ac:dyDescent="0.25">
      <c r="F39"/>
      <c r="H39"/>
    </row>
    <row r="40" spans="6:8" x14ac:dyDescent="0.25">
      <c r="F40"/>
      <c r="H40"/>
    </row>
    <row r="41" spans="6:8" x14ac:dyDescent="0.25">
      <c r="F41"/>
      <c r="H41"/>
    </row>
    <row r="42" spans="6:8" x14ac:dyDescent="0.25">
      <c r="F42"/>
      <c r="H42"/>
    </row>
    <row r="43" spans="6:8" x14ac:dyDescent="0.25">
      <c r="F43"/>
      <c r="H43"/>
    </row>
    <row r="44" spans="6:8" x14ac:dyDescent="0.25">
      <c r="F44"/>
      <c r="H44"/>
    </row>
    <row r="45" spans="6:8" x14ac:dyDescent="0.25">
      <c r="F45"/>
      <c r="H45"/>
    </row>
    <row r="46" spans="6:8" x14ac:dyDescent="0.25">
      <c r="F46"/>
      <c r="H46"/>
    </row>
    <row r="47" spans="6:8" x14ac:dyDescent="0.25">
      <c r="F47"/>
      <c r="H47"/>
    </row>
    <row r="48" spans="6:8" x14ac:dyDescent="0.25">
      <c r="F48"/>
      <c r="H48"/>
    </row>
  </sheetData>
  <mergeCells count="13">
    <mergeCell ref="M2:N3"/>
    <mergeCell ref="I2:I3"/>
    <mergeCell ref="J2:J3"/>
    <mergeCell ref="K2:L3"/>
    <mergeCell ref="A1:H1"/>
    <mergeCell ref="C2:C3"/>
    <mergeCell ref="D2:D3"/>
    <mergeCell ref="G2:H3"/>
    <mergeCell ref="A5:A24"/>
    <mergeCell ref="A4:B4"/>
    <mergeCell ref="E2:F3"/>
    <mergeCell ref="A2:A3"/>
    <mergeCell ref="B2:B3"/>
  </mergeCells>
  <pageMargins left="0.25" right="0.25" top="0.75" bottom="0.75" header="0.3" footer="0.3"/>
  <pageSetup orientation="landscape" r:id="rId1"/>
  <headerFooter>
    <oddHeader>&amp;LHonolulu DTS Data Collection Protocol&amp;RJuly 2022</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232E4-324B-437E-9EDF-A0766D54A9AE}">
  <sheetPr>
    <pageSetUpPr fitToPage="1"/>
  </sheetPr>
  <dimension ref="B1:I62"/>
  <sheetViews>
    <sheetView view="pageLayout" zoomScale="110" zoomScaleNormal="120" zoomScalePageLayoutView="110" workbookViewId="0">
      <selection activeCell="I60" sqref="I60"/>
    </sheetView>
  </sheetViews>
  <sheetFormatPr defaultRowHeight="15" x14ac:dyDescent="0.25"/>
  <cols>
    <col min="1" max="1" width="3.7109375" customWidth="1"/>
    <col min="2" max="2" width="11.140625" customWidth="1"/>
    <col min="8" max="8" width="15.140625" bestFit="1" customWidth="1"/>
    <col min="14" max="14" width="12" bestFit="1" customWidth="1"/>
  </cols>
  <sheetData>
    <row r="1" spans="2:9" ht="18.600000000000001" customHeight="1" x14ac:dyDescent="0.3">
      <c r="B1" s="5" t="s">
        <v>79</v>
      </c>
      <c r="D1" s="186" t="s">
        <v>106</v>
      </c>
      <c r="E1" s="186"/>
      <c r="F1" s="186"/>
      <c r="G1" s="186"/>
      <c r="H1" s="186"/>
    </row>
    <row r="2" spans="2:9" ht="6.6" customHeight="1" x14ac:dyDescent="0.3">
      <c r="B2" s="5"/>
      <c r="H2" s="1"/>
    </row>
    <row r="3" spans="2:9" ht="18.600000000000001" customHeight="1" x14ac:dyDescent="0.3">
      <c r="B3" s="5" t="s">
        <v>80</v>
      </c>
      <c r="D3" s="186" t="s">
        <v>107</v>
      </c>
      <c r="E3" s="186"/>
      <c r="F3" s="186"/>
      <c r="G3" s="186"/>
      <c r="H3" s="186"/>
    </row>
    <row r="4" spans="2:9" ht="6.6" customHeight="1" x14ac:dyDescent="0.3">
      <c r="B4" s="5"/>
      <c r="D4" s="156"/>
      <c r="E4" s="156"/>
      <c r="F4" s="156"/>
      <c r="G4" s="156"/>
      <c r="H4" s="156"/>
    </row>
    <row r="5" spans="2:9" ht="18.600000000000001" customHeight="1" x14ac:dyDescent="0.3">
      <c r="B5" s="5" t="s">
        <v>81</v>
      </c>
      <c r="D5" s="186">
        <v>6</v>
      </c>
      <c r="E5" s="186"/>
      <c r="F5" s="186"/>
      <c r="G5" s="186"/>
      <c r="H5" s="186"/>
    </row>
    <row r="6" spans="2:9" ht="6.6" customHeight="1" x14ac:dyDescent="0.3">
      <c r="B6" s="5"/>
      <c r="D6" s="156"/>
      <c r="E6" s="156"/>
      <c r="F6" s="156"/>
      <c r="G6" s="156"/>
      <c r="H6" s="156"/>
    </row>
    <row r="7" spans="2:9" ht="18.600000000000001" customHeight="1" x14ac:dyDescent="0.3">
      <c r="B7" s="5" t="s">
        <v>82</v>
      </c>
      <c r="D7" s="186" t="s">
        <v>108</v>
      </c>
      <c r="E7" s="186"/>
      <c r="F7" s="186"/>
      <c r="G7" s="186"/>
      <c r="H7" s="186"/>
    </row>
    <row r="9" spans="2:9" ht="23.25" x14ac:dyDescent="0.35">
      <c r="B9" s="157" t="s">
        <v>83</v>
      </c>
    </row>
    <row r="10" spans="2:9" ht="6.6" customHeight="1" x14ac:dyDescent="0.25"/>
    <row r="11" spans="2:9" x14ac:dyDescent="0.25">
      <c r="B11" t="s">
        <v>16</v>
      </c>
      <c r="C11" s="187" t="s">
        <v>105</v>
      </c>
      <c r="D11" s="187"/>
      <c r="E11" s="187"/>
      <c r="F11" s="187"/>
      <c r="G11" s="161" t="s">
        <v>3</v>
      </c>
      <c r="H11" s="163">
        <v>45600</v>
      </c>
      <c r="I11" s="162"/>
    </row>
    <row r="12" spans="2:9" ht="6.6" customHeight="1" x14ac:dyDescent="0.25">
      <c r="D12" s="160"/>
      <c r="E12" s="160"/>
      <c r="F12" s="160"/>
      <c r="G12" s="160"/>
      <c r="H12" s="160"/>
    </row>
    <row r="13" spans="2:9" ht="18.75" x14ac:dyDescent="0.3">
      <c r="B13" s="158" t="s">
        <v>84</v>
      </c>
      <c r="C13" s="86"/>
      <c r="D13" s="86"/>
      <c r="E13" s="86"/>
      <c r="F13" s="86"/>
      <c r="G13" s="86"/>
      <c r="H13" s="86"/>
    </row>
    <row r="14" spans="2:9" ht="18.600000000000001" customHeight="1" x14ac:dyDescent="0.3">
      <c r="B14" s="68"/>
      <c r="F14" s="159" t="s">
        <v>89</v>
      </c>
      <c r="G14" s="1"/>
      <c r="H14" s="159" t="s">
        <v>99</v>
      </c>
    </row>
    <row r="15" spans="2:9" ht="6.6" customHeight="1" x14ac:dyDescent="0.3">
      <c r="B15" s="68"/>
    </row>
    <row r="16" spans="2:9" x14ac:dyDescent="0.25">
      <c r="B16" t="s">
        <v>46</v>
      </c>
      <c r="F16">
        <f>SUM('Staged Crossing Form 2 Lanes'!D9:K28)</f>
        <v>25</v>
      </c>
      <c r="H16" s="237"/>
    </row>
    <row r="17" spans="2:8" ht="6.6" customHeight="1" x14ac:dyDescent="0.25"/>
    <row r="18" spans="2:8" x14ac:dyDescent="0.25">
      <c r="B18" t="s">
        <v>86</v>
      </c>
      <c r="F18">
        <f>SUM('Staged Crossing Form 2 Lanes'!F9:K28)</f>
        <v>22</v>
      </c>
      <c r="H18" s="237">
        <f>F18/F16</f>
        <v>0.88</v>
      </c>
    </row>
    <row r="19" spans="2:8" ht="6.6" customHeight="1" x14ac:dyDescent="0.25">
      <c r="H19" s="237"/>
    </row>
    <row r="20" spans="2:8" x14ac:dyDescent="0.25">
      <c r="B20" s="65" t="s">
        <v>88</v>
      </c>
      <c r="F20">
        <f>SUM('Staged Crossing Form 2 Lanes'!F9:G28)</f>
        <v>2</v>
      </c>
      <c r="H20" s="237">
        <f>F20/F16</f>
        <v>0.08</v>
      </c>
    </row>
    <row r="21" spans="2:8" ht="6.6" customHeight="1" x14ac:dyDescent="0.25">
      <c r="H21" s="237"/>
    </row>
    <row r="22" spans="2:8" x14ac:dyDescent="0.25">
      <c r="B22" t="s">
        <v>87</v>
      </c>
      <c r="F22">
        <f>SUM('Staged Crossing Form 2 Lanes'!H9:I28)</f>
        <v>7</v>
      </c>
      <c r="H22" s="237">
        <f>F22/F16</f>
        <v>0.28000000000000003</v>
      </c>
    </row>
    <row r="23" spans="2:8" ht="6.6" customHeight="1" x14ac:dyDescent="0.25">
      <c r="H23" s="237"/>
    </row>
    <row r="24" spans="2:8" x14ac:dyDescent="0.25">
      <c r="B24" s="65" t="s">
        <v>90</v>
      </c>
      <c r="F24">
        <f>SUM('Staged Crossing Form 2 Lanes'!J9:K28)</f>
        <v>13</v>
      </c>
      <c r="H24" s="237">
        <f>F24/F16</f>
        <v>0.52</v>
      </c>
    </row>
    <row r="25" spans="2:8" ht="6.6" customHeight="1" x14ac:dyDescent="0.25"/>
    <row r="26" spans="2:8" x14ac:dyDescent="0.25">
      <c r="B26" t="s">
        <v>91</v>
      </c>
      <c r="F26" s="238">
        <f>AVERAGE('Staged Crossing Form 2 Lanes'!T9:T28)</f>
        <v>6.9658823529411773</v>
      </c>
    </row>
    <row r="27" spans="2:8" ht="6.6" customHeight="1" x14ac:dyDescent="0.25">
      <c r="F27" s="238"/>
    </row>
    <row r="28" spans="2:8" x14ac:dyDescent="0.25">
      <c r="B28" t="s">
        <v>92</v>
      </c>
      <c r="F28" s="238">
        <f>_xlfn.STDEV.P('Staged Crossing Form 2 Lanes'!T9:T28)</f>
        <v>0.79826325322744562</v>
      </c>
    </row>
    <row r="30" spans="2:8" ht="18.75" x14ac:dyDescent="0.3">
      <c r="B30" s="158" t="s">
        <v>93</v>
      </c>
      <c r="C30" s="86"/>
      <c r="D30" s="86"/>
      <c r="E30" s="86"/>
      <c r="F30" s="86"/>
      <c r="G30" s="86"/>
      <c r="H30" s="86"/>
    </row>
    <row r="31" spans="2:8" ht="18.75" x14ac:dyDescent="0.3">
      <c r="B31" s="68"/>
      <c r="F31" s="159" t="s">
        <v>89</v>
      </c>
      <c r="G31" s="1"/>
      <c r="H31" s="159" t="s">
        <v>99</v>
      </c>
    </row>
    <row r="32" spans="2:8" ht="6.6" customHeight="1" x14ac:dyDescent="0.3">
      <c r="B32" s="68"/>
    </row>
    <row r="33" spans="2:8" x14ac:dyDescent="0.25">
      <c r="B33" t="s">
        <v>97</v>
      </c>
      <c r="F33">
        <f>SUM('Staged Crossing Form 3 Lanes'!D9:O28)</f>
        <v>0</v>
      </c>
    </row>
    <row r="34" spans="2:8" ht="6.6" customHeight="1" x14ac:dyDescent="0.25"/>
    <row r="35" spans="2:8" x14ac:dyDescent="0.25">
      <c r="B35" t="s">
        <v>98</v>
      </c>
      <c r="F35">
        <f>SUM('Staged Crossing Form 3 Lanes'!D9:F28)</f>
        <v>0</v>
      </c>
      <c r="H35" t="e">
        <f>F35/F33</f>
        <v>#DIV/0!</v>
      </c>
    </row>
    <row r="36" spans="2:8" ht="6.6" customHeight="1" x14ac:dyDescent="0.25"/>
    <row r="37" spans="2:8" x14ac:dyDescent="0.25">
      <c r="B37" s="65" t="s">
        <v>88</v>
      </c>
      <c r="F37">
        <f>SUM('Staged Crossing Form 3 Lanes'!G9:I28)</f>
        <v>0</v>
      </c>
      <c r="H37" t="e">
        <f>F37/F33</f>
        <v>#DIV/0!</v>
      </c>
    </row>
    <row r="38" spans="2:8" ht="6.6" customHeight="1" x14ac:dyDescent="0.25"/>
    <row r="39" spans="2:8" x14ac:dyDescent="0.25">
      <c r="B39" t="s">
        <v>87</v>
      </c>
      <c r="F39">
        <f>SUM('Staged Crossing Form 3 Lanes'!J9:L28)</f>
        <v>0</v>
      </c>
      <c r="H39" t="e">
        <f>F39/F33</f>
        <v>#DIV/0!</v>
      </c>
    </row>
    <row r="40" spans="2:8" ht="6.6" customHeight="1" x14ac:dyDescent="0.25"/>
    <row r="41" spans="2:8" x14ac:dyDescent="0.25">
      <c r="B41" s="65" t="s">
        <v>90</v>
      </c>
      <c r="F41">
        <f>SUM('Staged Crossing Form 3 Lanes'!M9:O28)</f>
        <v>0</v>
      </c>
      <c r="H41" t="e">
        <f>F41/F33</f>
        <v>#DIV/0!</v>
      </c>
    </row>
    <row r="42" spans="2:8" ht="6.6" customHeight="1" x14ac:dyDescent="0.25"/>
    <row r="43" spans="2:8" x14ac:dyDescent="0.25">
      <c r="B43" t="s">
        <v>91</v>
      </c>
      <c r="F43" t="e">
        <f>AVERAGE('Staged Crossing Form 3 Lanes'!Z9:Z28)</f>
        <v>#DIV/0!</v>
      </c>
    </row>
    <row r="44" spans="2:8" ht="6.6" customHeight="1" x14ac:dyDescent="0.25"/>
    <row r="45" spans="2:8" x14ac:dyDescent="0.25">
      <c r="B45" t="s">
        <v>92</v>
      </c>
      <c r="F45" t="e">
        <f>_xlfn.STDEV.P('Staged Crossing Form 3 Lanes'!Z9:Z28)</f>
        <v>#DIV/0!</v>
      </c>
    </row>
    <row r="47" spans="2:8" ht="18.75" x14ac:dyDescent="0.3">
      <c r="B47" s="158" t="s">
        <v>100</v>
      </c>
      <c r="C47" s="86"/>
      <c r="D47" s="86"/>
      <c r="E47" s="86"/>
      <c r="F47" s="86"/>
      <c r="G47" s="86"/>
      <c r="H47" s="86"/>
    </row>
    <row r="48" spans="2:8" ht="18.75" x14ac:dyDescent="0.3">
      <c r="B48" s="68"/>
      <c r="F48" s="159" t="s">
        <v>89</v>
      </c>
      <c r="G48" s="1"/>
      <c r="H48" s="159" t="s">
        <v>99</v>
      </c>
    </row>
    <row r="49" spans="2:8" ht="6.6" customHeight="1" x14ac:dyDescent="0.3">
      <c r="B49" s="68"/>
    </row>
    <row r="50" spans="2:8" x14ac:dyDescent="0.25">
      <c r="B50" t="s">
        <v>97</v>
      </c>
      <c r="F50">
        <f>SUM('Natural Crossing Form'!E9:L28)</f>
        <v>9</v>
      </c>
    </row>
    <row r="51" spans="2:8" ht="6.6" customHeight="1" x14ac:dyDescent="0.25"/>
    <row r="52" spans="2:8" x14ac:dyDescent="0.25">
      <c r="B52" t="s">
        <v>98</v>
      </c>
      <c r="F52">
        <f>SUM('Natural Crossing Form'!G9:L28)</f>
        <v>7</v>
      </c>
      <c r="H52" s="237">
        <f>F52/F50</f>
        <v>0.77777777777777779</v>
      </c>
    </row>
    <row r="53" spans="2:8" ht="6.6" customHeight="1" x14ac:dyDescent="0.25">
      <c r="H53" s="237"/>
    </row>
    <row r="54" spans="2:8" x14ac:dyDescent="0.25">
      <c r="B54" s="65" t="s">
        <v>88</v>
      </c>
      <c r="F54">
        <f>SUM('Natural Crossing Form'!G9:H28)</f>
        <v>0</v>
      </c>
      <c r="H54" s="237">
        <f>F54/F50</f>
        <v>0</v>
      </c>
    </row>
    <row r="55" spans="2:8" ht="6.6" customHeight="1" x14ac:dyDescent="0.25">
      <c r="H55" s="237"/>
    </row>
    <row r="56" spans="2:8" x14ac:dyDescent="0.25">
      <c r="B56" t="s">
        <v>87</v>
      </c>
      <c r="F56">
        <f>SUM('Natural Crossing Form'!I9:J28)</f>
        <v>2</v>
      </c>
      <c r="H56" s="237">
        <f>F56/F50</f>
        <v>0.22222222222222221</v>
      </c>
    </row>
    <row r="57" spans="2:8" ht="6.6" customHeight="1" x14ac:dyDescent="0.25">
      <c r="H57" s="237"/>
    </row>
    <row r="58" spans="2:8" x14ac:dyDescent="0.25">
      <c r="B58" s="65" t="s">
        <v>90</v>
      </c>
      <c r="F58">
        <f>SUM('Natural Crossing Form'!K9:L28)</f>
        <v>5</v>
      </c>
      <c r="H58" s="237">
        <f>F58/F50</f>
        <v>0.55555555555555558</v>
      </c>
    </row>
    <row r="59" spans="2:8" ht="6.6" customHeight="1" x14ac:dyDescent="0.25"/>
    <row r="60" spans="2:8" x14ac:dyDescent="0.25">
      <c r="B60" t="s">
        <v>91</v>
      </c>
      <c r="F60" s="238">
        <f>AVERAGE('Natural Crossing Form'!T9:T28)</f>
        <v>6.4075000000000006</v>
      </c>
    </row>
    <row r="61" spans="2:8" ht="6.6" customHeight="1" x14ac:dyDescent="0.25">
      <c r="F61" s="238"/>
    </row>
    <row r="62" spans="2:8" x14ac:dyDescent="0.25">
      <c r="B62" t="s">
        <v>92</v>
      </c>
      <c r="F62" s="238">
        <f>_xlfn.STDEV.P('Natural Crossing Form'!T9:T28)</f>
        <v>1.3140181695851771</v>
      </c>
    </row>
  </sheetData>
  <mergeCells count="5">
    <mergeCell ref="D1:H1"/>
    <mergeCell ref="D3:H3"/>
    <mergeCell ref="D5:H5"/>
    <mergeCell ref="D7:H7"/>
    <mergeCell ref="C11:F11"/>
  </mergeCells>
  <dataValidations count="5">
    <dataValidation allowBlank="1" showInputMessage="1" showErrorMessage="1" prompt="Enter PPNO or Federal ID number here" sqref="D7:H7" xr:uid="{1AEA2287-75A6-431F-B2B9-F9D4988FE2BB}"/>
    <dataValidation allowBlank="1" showInputMessage="1" showErrorMessage="1" prompt="Enter ATP cycle number here" sqref="D5:H5" xr:uid="{450C1E7D-5975-4A7B-941E-68576358E543}"/>
    <dataValidation allowBlank="1" showErrorMessage="1" prompt="Enter agency name here" sqref="D4:H4 D6:H6" xr:uid="{70661B80-D4A5-4929-A2A8-46DBD3B96DF4}"/>
    <dataValidation allowBlank="1" showInputMessage="1" showErrorMessage="1" prompt="Enter agency name here" sqref="D3:H3" xr:uid="{840DC5B1-9C68-44D5-BDF2-3B8CD7773295}"/>
    <dataValidation allowBlank="1" showInputMessage="1" showErrorMessage="1" prompt="Enter project name here" sqref="D1:H1" xr:uid="{11D43774-FB20-4009-8877-1CDC79790D5D}"/>
  </dataValidations>
  <pageMargins left="0.7" right="0.7" top="0.75" bottom="0.75" header="0.3" footer="0.3"/>
  <pageSetup scale="94" fitToWidth="0" orientation="portrait" horizontalDpi="1200" verticalDpi="1200" r:id="rId1"/>
  <headerFooter>
    <oddHeader>&amp;LActive Transportation Resource Center&amp;RCounts Plus Evaluation Metric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31D3-CF36-48B4-BC37-5B4AD688200A}">
  <sheetPr>
    <pageSetUpPr fitToPage="1"/>
  </sheetPr>
  <dimension ref="A1:U52"/>
  <sheetViews>
    <sheetView tabSelected="1" view="pageLayout" zoomScale="60" zoomScaleNormal="85" zoomScalePageLayoutView="60" workbookViewId="0">
      <selection activeCell="N2" sqref="N2"/>
    </sheetView>
  </sheetViews>
  <sheetFormatPr defaultColWidth="1.28515625" defaultRowHeight="15" x14ac:dyDescent="0.25"/>
  <cols>
    <col min="1" max="1" width="8.5703125" customWidth="1"/>
    <col min="2" max="2" width="8.5703125" hidden="1" customWidth="1"/>
    <col min="3" max="3" width="10.85546875" hidden="1" customWidth="1"/>
    <col min="4" max="5" width="8.85546875" customWidth="1"/>
    <col min="6" max="20" width="12.7109375" customWidth="1"/>
    <col min="21" max="21" width="2.28515625" bestFit="1" customWidth="1"/>
  </cols>
  <sheetData>
    <row r="1" spans="1:21" ht="24.75" customHeight="1" x14ac:dyDescent="0.3">
      <c r="B1" s="70"/>
      <c r="C1" s="70"/>
      <c r="D1" s="70"/>
      <c r="E1" s="70"/>
      <c r="F1" s="124" t="s">
        <v>14</v>
      </c>
      <c r="G1" s="127" t="s">
        <v>116</v>
      </c>
      <c r="H1" s="127"/>
      <c r="I1" s="127"/>
      <c r="J1" s="127"/>
      <c r="K1" s="127"/>
      <c r="L1" s="5"/>
      <c r="M1" s="123" t="s">
        <v>15</v>
      </c>
      <c r="N1" s="103" t="s">
        <v>117</v>
      </c>
      <c r="O1" s="103"/>
      <c r="P1" s="103"/>
      <c r="Q1" s="103"/>
      <c r="R1" s="103"/>
      <c r="S1" s="103"/>
      <c r="T1" s="103"/>
    </row>
    <row r="2" spans="1:21" ht="24" customHeight="1" x14ac:dyDescent="0.3">
      <c r="B2" s="70"/>
      <c r="C2" s="70"/>
      <c r="D2" s="70"/>
      <c r="E2" s="70"/>
      <c r="F2" s="124" t="s">
        <v>16</v>
      </c>
      <c r="G2" s="128" t="s">
        <v>118</v>
      </c>
      <c r="H2" s="128"/>
      <c r="I2" s="128"/>
      <c r="J2" s="128"/>
      <c r="K2" s="128"/>
      <c r="L2" s="70"/>
      <c r="M2" s="123" t="s">
        <v>3</v>
      </c>
      <c r="N2" s="239"/>
      <c r="O2" s="122"/>
      <c r="P2" s="122"/>
      <c r="Q2" s="124" t="s">
        <v>17</v>
      </c>
      <c r="R2" s="126"/>
      <c r="S2" s="125" t="s">
        <v>18</v>
      </c>
      <c r="T2" s="126"/>
    </row>
    <row r="3" spans="1:21" ht="24" customHeight="1" x14ac:dyDescent="0.3">
      <c r="B3" s="69"/>
      <c r="C3" s="69"/>
      <c r="D3" s="69"/>
      <c r="E3" s="69"/>
      <c r="F3" s="124" t="s">
        <v>19</v>
      </c>
      <c r="G3" s="128" t="s">
        <v>20</v>
      </c>
      <c r="H3" s="128"/>
      <c r="I3" s="128"/>
      <c r="J3" s="98" t="s">
        <v>21</v>
      </c>
      <c r="K3" s="130"/>
      <c r="L3" s="127"/>
      <c r="M3" s="127"/>
      <c r="N3" s="127" t="s">
        <v>22</v>
      </c>
      <c r="O3" s="133"/>
      <c r="P3" s="86"/>
      <c r="Q3" s="130"/>
      <c r="R3" s="127"/>
      <c r="S3" s="127"/>
      <c r="T3" s="129"/>
      <c r="U3" s="69"/>
    </row>
    <row r="4" spans="1:21" ht="24.75" customHeight="1" x14ac:dyDescent="0.3">
      <c r="B4" s="69"/>
      <c r="C4" s="69"/>
      <c r="D4" s="69"/>
      <c r="E4" s="69"/>
      <c r="F4" s="124" t="s">
        <v>23</v>
      </c>
      <c r="G4" s="128" t="s">
        <v>24</v>
      </c>
      <c r="H4" s="128"/>
      <c r="I4" s="82"/>
      <c r="J4" s="128" t="s">
        <v>25</v>
      </c>
      <c r="K4" s="132"/>
      <c r="L4" s="128"/>
      <c r="M4" s="131"/>
      <c r="N4" s="86"/>
      <c r="O4" s="129"/>
      <c r="P4" s="69"/>
      <c r="Q4" s="69"/>
      <c r="R4" s="69"/>
      <c r="S4" s="69"/>
      <c r="T4" s="124"/>
      <c r="U4" s="69"/>
    </row>
    <row r="5" spans="1:21" ht="18.75" x14ac:dyDescent="0.3">
      <c r="A5" s="69"/>
      <c r="B5" s="69"/>
      <c r="C5" s="69"/>
      <c r="D5" s="69"/>
      <c r="E5" s="69"/>
      <c r="F5" s="69"/>
      <c r="G5" s="69"/>
      <c r="H5" s="69"/>
      <c r="I5" s="69"/>
      <c r="J5" s="69"/>
      <c r="K5" s="69"/>
      <c r="L5" s="69"/>
      <c r="M5" s="69"/>
      <c r="N5" s="69"/>
      <c r="O5" s="69"/>
      <c r="P5" s="69"/>
      <c r="Q5" s="69"/>
      <c r="R5" s="69"/>
      <c r="S5" s="69"/>
      <c r="T5" s="69"/>
      <c r="U5" s="69"/>
    </row>
    <row r="6" spans="1:21" s="5" customFormat="1" ht="51.6" customHeight="1" x14ac:dyDescent="0.3">
      <c r="A6" s="188" t="s">
        <v>8</v>
      </c>
      <c r="B6" s="188" t="s">
        <v>9</v>
      </c>
      <c r="C6" s="188" t="s">
        <v>10</v>
      </c>
      <c r="D6" s="191" t="s">
        <v>11</v>
      </c>
      <c r="E6" s="192"/>
      <c r="F6" s="195" t="s">
        <v>26</v>
      </c>
      <c r="G6" s="196"/>
      <c r="H6" s="196"/>
      <c r="I6" s="196"/>
      <c r="J6" s="196"/>
      <c r="K6" s="197"/>
      <c r="L6" s="195" t="s">
        <v>27</v>
      </c>
      <c r="M6" s="197"/>
      <c r="N6" s="195" t="s">
        <v>28</v>
      </c>
      <c r="O6" s="196"/>
      <c r="P6" s="196"/>
      <c r="Q6" s="197"/>
      <c r="R6" s="198" t="s">
        <v>29</v>
      </c>
      <c r="S6" s="188" t="s">
        <v>30</v>
      </c>
      <c r="T6" s="188" t="s">
        <v>31</v>
      </c>
    </row>
    <row r="7" spans="1:21" s="5" customFormat="1" ht="59.45" customHeight="1" thickBot="1" x14ac:dyDescent="0.35">
      <c r="A7" s="189"/>
      <c r="B7" s="190"/>
      <c r="C7" s="190"/>
      <c r="D7" s="193"/>
      <c r="E7" s="194"/>
      <c r="F7" s="201" t="s">
        <v>32</v>
      </c>
      <c r="G7" s="202"/>
      <c r="H7" s="201" t="s">
        <v>33</v>
      </c>
      <c r="I7" s="202"/>
      <c r="J7" s="201" t="s">
        <v>34</v>
      </c>
      <c r="K7" s="202"/>
      <c r="L7" s="72" t="s">
        <v>35</v>
      </c>
      <c r="M7" s="72" t="s">
        <v>36</v>
      </c>
      <c r="N7" s="201" t="s">
        <v>37</v>
      </c>
      <c r="O7" s="202"/>
      <c r="P7" s="203" t="s">
        <v>38</v>
      </c>
      <c r="Q7" s="202"/>
      <c r="R7" s="199"/>
      <c r="S7" s="189"/>
      <c r="T7" s="189"/>
    </row>
    <row r="8" spans="1:21" s="68" customFormat="1" ht="19.5" thickTop="1" x14ac:dyDescent="0.3">
      <c r="A8" s="73"/>
      <c r="B8" s="74"/>
      <c r="C8" s="74"/>
      <c r="D8" s="116" t="s">
        <v>39</v>
      </c>
      <c r="E8" s="121" t="s">
        <v>40</v>
      </c>
      <c r="F8" s="116" t="s">
        <v>39</v>
      </c>
      <c r="G8" s="116" t="s">
        <v>40</v>
      </c>
      <c r="H8" s="121" t="s">
        <v>39</v>
      </c>
      <c r="I8" s="118" t="s">
        <v>40</v>
      </c>
      <c r="J8" s="118" t="s">
        <v>39</v>
      </c>
      <c r="K8" s="118" t="s">
        <v>40</v>
      </c>
      <c r="L8" s="78"/>
      <c r="M8" s="77"/>
      <c r="N8" s="118" t="s">
        <v>39</v>
      </c>
      <c r="O8" s="118" t="s">
        <v>40</v>
      </c>
      <c r="P8" s="116" t="s">
        <v>39</v>
      </c>
      <c r="Q8" s="121" t="s">
        <v>40</v>
      </c>
      <c r="R8" s="76"/>
      <c r="S8" s="75"/>
      <c r="T8" s="73"/>
    </row>
    <row r="9" spans="1:21" ht="28.9" customHeight="1" x14ac:dyDescent="0.3">
      <c r="A9" s="43">
        <v>1</v>
      </c>
      <c r="B9" s="44"/>
      <c r="C9" s="44"/>
      <c r="D9" s="45"/>
      <c r="E9" s="51">
        <v>1</v>
      </c>
      <c r="F9" s="66"/>
      <c r="G9" s="51"/>
      <c r="H9" s="45"/>
      <c r="I9" s="51"/>
      <c r="J9" s="45"/>
      <c r="K9" s="51"/>
      <c r="L9" s="223"/>
      <c r="M9" s="224"/>
      <c r="N9" s="223"/>
      <c r="O9" s="224"/>
      <c r="P9" s="225"/>
      <c r="Q9" s="224"/>
      <c r="R9" s="226"/>
      <c r="S9" s="227"/>
      <c r="T9" s="235"/>
      <c r="U9" s="59"/>
    </row>
    <row r="10" spans="1:21" ht="28.9" customHeight="1" x14ac:dyDescent="0.3">
      <c r="A10" s="48">
        <v>2</v>
      </c>
      <c r="B10" s="49"/>
      <c r="C10" s="49"/>
      <c r="D10" s="50"/>
      <c r="E10" s="51"/>
      <c r="F10" s="50"/>
      <c r="G10" s="51"/>
      <c r="H10" s="50"/>
      <c r="I10" s="51"/>
      <c r="J10" s="50">
        <v>1</v>
      </c>
      <c r="K10" s="51">
        <v>1</v>
      </c>
      <c r="L10" s="228"/>
      <c r="M10" s="224"/>
      <c r="N10" s="228"/>
      <c r="O10" s="224"/>
      <c r="P10" s="229"/>
      <c r="Q10" s="224"/>
      <c r="R10" s="226"/>
      <c r="S10" s="227"/>
      <c r="T10" s="235">
        <v>6.74</v>
      </c>
      <c r="U10" s="59"/>
    </row>
    <row r="11" spans="1:21" ht="28.9" customHeight="1" x14ac:dyDescent="0.3">
      <c r="A11" s="48">
        <v>3</v>
      </c>
      <c r="B11" s="49"/>
      <c r="C11" s="49"/>
      <c r="D11" s="50"/>
      <c r="E11" s="51"/>
      <c r="F11" s="50"/>
      <c r="G11" s="51"/>
      <c r="H11" s="50">
        <v>1</v>
      </c>
      <c r="I11" s="51"/>
      <c r="J11" s="50"/>
      <c r="K11" s="51"/>
      <c r="L11" s="228"/>
      <c r="M11" s="224"/>
      <c r="N11" s="228"/>
      <c r="O11" s="224"/>
      <c r="P11" s="229"/>
      <c r="Q11" s="224"/>
      <c r="R11" s="226"/>
      <c r="S11" s="227"/>
      <c r="T11" s="235">
        <v>5.98</v>
      </c>
      <c r="U11" s="59"/>
    </row>
    <row r="12" spans="1:21" ht="28.9" customHeight="1" x14ac:dyDescent="0.3">
      <c r="A12" s="48">
        <v>4</v>
      </c>
      <c r="B12" s="49"/>
      <c r="C12" s="49"/>
      <c r="D12" s="50"/>
      <c r="E12" s="51"/>
      <c r="F12" s="50"/>
      <c r="G12" s="51"/>
      <c r="H12" s="50"/>
      <c r="I12" s="51">
        <v>1</v>
      </c>
      <c r="J12" s="50">
        <v>1</v>
      </c>
      <c r="K12" s="51"/>
      <c r="L12" s="228"/>
      <c r="M12" s="224"/>
      <c r="N12" s="228"/>
      <c r="O12" s="224"/>
      <c r="P12" s="229"/>
      <c r="Q12" s="224"/>
      <c r="R12" s="226"/>
      <c r="S12" s="227"/>
      <c r="T12" s="235">
        <v>7.14</v>
      </c>
      <c r="U12" s="59"/>
    </row>
    <row r="13" spans="1:21" ht="28.9" customHeight="1" x14ac:dyDescent="0.3">
      <c r="A13" s="48">
        <v>5</v>
      </c>
      <c r="B13" s="49"/>
      <c r="C13" s="49"/>
      <c r="D13" s="50"/>
      <c r="E13" s="51">
        <v>2</v>
      </c>
      <c r="F13" s="50"/>
      <c r="G13" s="51"/>
      <c r="H13" s="50"/>
      <c r="I13" s="51"/>
      <c r="J13" s="50"/>
      <c r="K13" s="51"/>
      <c r="L13" s="222">
        <v>1</v>
      </c>
      <c r="M13" s="224"/>
      <c r="N13" s="228"/>
      <c r="O13" s="224"/>
      <c r="P13" s="229"/>
      <c r="Q13" s="224"/>
      <c r="R13" s="226"/>
      <c r="S13" s="227"/>
      <c r="T13" s="235"/>
      <c r="U13" s="59"/>
    </row>
    <row r="14" spans="1:21" ht="28.9" customHeight="1" x14ac:dyDescent="0.3">
      <c r="A14" s="48">
        <v>6</v>
      </c>
      <c r="B14" s="49"/>
      <c r="C14" s="49"/>
      <c r="D14" s="50"/>
      <c r="E14" s="51"/>
      <c r="F14" s="50"/>
      <c r="G14" s="51"/>
      <c r="H14" s="50"/>
      <c r="I14" s="51"/>
      <c r="J14" s="50"/>
      <c r="K14" s="51"/>
      <c r="L14" s="228"/>
      <c r="M14" s="224"/>
      <c r="N14" s="228"/>
      <c r="O14" s="224"/>
      <c r="P14" s="229"/>
      <c r="Q14" s="224"/>
      <c r="R14" s="226"/>
      <c r="S14" s="227">
        <v>1</v>
      </c>
      <c r="T14" s="235"/>
      <c r="U14" s="59"/>
    </row>
    <row r="15" spans="1:21" ht="28.9" customHeight="1" x14ac:dyDescent="0.3">
      <c r="A15" s="48">
        <v>7</v>
      </c>
      <c r="B15" s="49"/>
      <c r="C15" s="49"/>
      <c r="D15" s="50"/>
      <c r="E15" s="51"/>
      <c r="F15" s="50"/>
      <c r="G15" s="51"/>
      <c r="H15" s="50"/>
      <c r="I15" s="51"/>
      <c r="J15" s="50"/>
      <c r="K15" s="51">
        <v>1</v>
      </c>
      <c r="L15" s="228"/>
      <c r="M15" s="224"/>
      <c r="N15" s="228"/>
      <c r="O15" s="224"/>
      <c r="P15" s="229"/>
      <c r="Q15" s="224"/>
      <c r="R15" s="226"/>
      <c r="S15" s="227"/>
      <c r="T15" s="235">
        <v>8.0399999999999991</v>
      </c>
      <c r="U15" s="59"/>
    </row>
    <row r="16" spans="1:21" ht="28.9" customHeight="1" x14ac:dyDescent="0.3">
      <c r="A16" s="48">
        <v>8</v>
      </c>
      <c r="B16" s="49"/>
      <c r="C16" s="49"/>
      <c r="D16" s="50"/>
      <c r="E16" s="51"/>
      <c r="F16" s="50"/>
      <c r="G16" s="51"/>
      <c r="H16" s="50"/>
      <c r="I16" s="51"/>
      <c r="J16" s="50">
        <v>1</v>
      </c>
      <c r="K16" s="51"/>
      <c r="L16" s="228"/>
      <c r="M16" s="224"/>
      <c r="N16" s="228"/>
      <c r="O16" s="224"/>
      <c r="P16" s="229"/>
      <c r="Q16" s="224"/>
      <c r="R16" s="226"/>
      <c r="S16" s="227"/>
      <c r="T16" s="235">
        <v>7.43</v>
      </c>
      <c r="U16" s="59"/>
    </row>
    <row r="17" spans="1:21" ht="28.9" customHeight="1" x14ac:dyDescent="0.3">
      <c r="A17" s="48">
        <v>9</v>
      </c>
      <c r="B17" s="49"/>
      <c r="C17" s="49"/>
      <c r="D17" s="50"/>
      <c r="E17" s="51"/>
      <c r="F17" s="50"/>
      <c r="G17" s="51"/>
      <c r="H17" s="50"/>
      <c r="I17" s="51"/>
      <c r="J17" s="50">
        <v>1</v>
      </c>
      <c r="K17" s="51"/>
      <c r="L17" s="228"/>
      <c r="M17" s="224"/>
      <c r="N17" s="228"/>
      <c r="O17" s="224"/>
      <c r="P17" s="229"/>
      <c r="Q17" s="224"/>
      <c r="R17" s="226"/>
      <c r="S17" s="227"/>
      <c r="T17" s="235">
        <v>6.98</v>
      </c>
    </row>
    <row r="18" spans="1:21" ht="28.9" customHeight="1" x14ac:dyDescent="0.3">
      <c r="A18" s="48">
        <v>10</v>
      </c>
      <c r="B18" s="49"/>
      <c r="C18" s="49"/>
      <c r="D18" s="50"/>
      <c r="E18" s="51"/>
      <c r="F18" s="50"/>
      <c r="G18" s="51"/>
      <c r="H18" s="50"/>
      <c r="I18" s="51">
        <v>1</v>
      </c>
      <c r="J18" s="50"/>
      <c r="K18" s="51"/>
      <c r="L18" s="228"/>
      <c r="M18" s="224"/>
      <c r="N18" s="228"/>
      <c r="O18" s="224"/>
      <c r="P18" s="229"/>
      <c r="Q18" s="224"/>
      <c r="R18" s="226"/>
      <c r="S18" s="227"/>
      <c r="T18" s="235">
        <v>5.64</v>
      </c>
    </row>
    <row r="19" spans="1:21" ht="28.9" customHeight="1" x14ac:dyDescent="0.3">
      <c r="A19" s="48">
        <v>11</v>
      </c>
      <c r="B19" s="49"/>
      <c r="C19" s="49"/>
      <c r="D19" s="50"/>
      <c r="E19" s="51"/>
      <c r="F19" s="50"/>
      <c r="G19" s="51"/>
      <c r="H19" s="50"/>
      <c r="I19" s="51"/>
      <c r="J19" s="50"/>
      <c r="K19" s="51">
        <v>1</v>
      </c>
      <c r="L19" s="228"/>
      <c r="M19" s="224"/>
      <c r="N19" s="228"/>
      <c r="O19" s="224"/>
      <c r="P19" s="229"/>
      <c r="Q19" s="224"/>
      <c r="R19" s="226"/>
      <c r="S19" s="227"/>
      <c r="T19" s="235">
        <v>6.1</v>
      </c>
    </row>
    <row r="20" spans="1:21" ht="28.9" customHeight="1" x14ac:dyDescent="0.3">
      <c r="A20" s="48">
        <v>12</v>
      </c>
      <c r="B20" s="49"/>
      <c r="C20" s="49"/>
      <c r="D20" s="50"/>
      <c r="E20" s="51"/>
      <c r="F20" s="50"/>
      <c r="G20" s="51">
        <v>1</v>
      </c>
      <c r="H20" s="50"/>
      <c r="I20" s="51"/>
      <c r="J20" s="50"/>
      <c r="K20" s="51"/>
      <c r="L20" s="228"/>
      <c r="M20" s="224"/>
      <c r="N20" s="228"/>
      <c r="O20" s="224"/>
      <c r="P20" s="229"/>
      <c r="Q20" s="224"/>
      <c r="R20" s="226"/>
      <c r="S20" s="227"/>
      <c r="T20" s="235">
        <v>7.29</v>
      </c>
    </row>
    <row r="21" spans="1:21" ht="28.9" customHeight="1" x14ac:dyDescent="0.3">
      <c r="A21" s="48">
        <v>13</v>
      </c>
      <c r="B21" s="49"/>
      <c r="C21" s="49"/>
      <c r="D21" s="50"/>
      <c r="E21" s="51"/>
      <c r="F21" s="50"/>
      <c r="G21" s="51"/>
      <c r="H21" s="50"/>
      <c r="I21" s="51">
        <v>1</v>
      </c>
      <c r="J21" s="50">
        <v>1</v>
      </c>
      <c r="K21" s="51"/>
      <c r="L21" s="228"/>
      <c r="M21" s="224"/>
      <c r="N21" s="228"/>
      <c r="O21" s="224"/>
      <c r="P21" s="229"/>
      <c r="Q21" s="224"/>
      <c r="R21" s="226"/>
      <c r="S21" s="227"/>
      <c r="T21" s="235">
        <v>8.1</v>
      </c>
    </row>
    <row r="22" spans="1:21" ht="28.9" customHeight="1" x14ac:dyDescent="0.3">
      <c r="A22" s="48">
        <v>14</v>
      </c>
      <c r="B22" s="49"/>
      <c r="C22" s="49"/>
      <c r="D22" s="50"/>
      <c r="E22" s="51"/>
      <c r="F22" s="50"/>
      <c r="G22" s="51"/>
      <c r="H22" s="50"/>
      <c r="I22" s="51"/>
      <c r="J22" s="50">
        <v>1</v>
      </c>
      <c r="K22" s="51">
        <v>1</v>
      </c>
      <c r="L22" s="228"/>
      <c r="M22" s="224"/>
      <c r="N22" s="228"/>
      <c r="O22" s="224"/>
      <c r="P22" s="229"/>
      <c r="Q22" s="224"/>
      <c r="R22" s="226"/>
      <c r="S22" s="227"/>
      <c r="T22" s="235">
        <v>7.79</v>
      </c>
    </row>
    <row r="23" spans="1:21" ht="28.9" customHeight="1" x14ac:dyDescent="0.3">
      <c r="A23" s="48">
        <v>15</v>
      </c>
      <c r="B23" s="49"/>
      <c r="C23" s="49"/>
      <c r="D23" s="50"/>
      <c r="E23" s="51"/>
      <c r="F23" s="50"/>
      <c r="G23" s="51"/>
      <c r="H23" s="50"/>
      <c r="I23" s="51"/>
      <c r="J23" s="50"/>
      <c r="K23" s="51">
        <v>1</v>
      </c>
      <c r="L23" s="228"/>
      <c r="M23" s="224"/>
      <c r="N23" s="228"/>
      <c r="O23" s="224"/>
      <c r="P23" s="229"/>
      <c r="Q23" s="224"/>
      <c r="R23" s="226"/>
      <c r="S23" s="227"/>
      <c r="T23" s="235">
        <v>7.7</v>
      </c>
    </row>
    <row r="24" spans="1:21" ht="28.9" customHeight="1" x14ac:dyDescent="0.3">
      <c r="A24" s="48">
        <v>16</v>
      </c>
      <c r="B24" s="49"/>
      <c r="C24" s="49"/>
      <c r="D24" s="50"/>
      <c r="E24" s="51"/>
      <c r="F24" s="50">
        <v>1</v>
      </c>
      <c r="G24" s="51"/>
      <c r="H24" s="50"/>
      <c r="I24" s="51"/>
      <c r="J24" s="50"/>
      <c r="K24" s="51"/>
      <c r="L24" s="228"/>
      <c r="M24" s="224"/>
      <c r="N24" s="228"/>
      <c r="O24" s="224"/>
      <c r="P24" s="229"/>
      <c r="Q24" s="224"/>
      <c r="R24" s="226"/>
      <c r="S24" s="227"/>
      <c r="T24" s="235">
        <v>8.1199999999999992</v>
      </c>
    </row>
    <row r="25" spans="1:21" ht="28.9" customHeight="1" x14ac:dyDescent="0.3">
      <c r="A25" s="48">
        <v>17</v>
      </c>
      <c r="B25" s="49"/>
      <c r="C25" s="49"/>
      <c r="D25" s="50"/>
      <c r="E25" s="51"/>
      <c r="F25" s="50"/>
      <c r="G25" s="51"/>
      <c r="H25" s="50"/>
      <c r="I25" s="51"/>
      <c r="J25" s="50">
        <v>1</v>
      </c>
      <c r="K25" s="51"/>
      <c r="L25" s="228"/>
      <c r="M25" s="224"/>
      <c r="N25" s="228"/>
      <c r="O25" s="224"/>
      <c r="P25" s="229"/>
      <c r="Q25" s="224"/>
      <c r="R25" s="226"/>
      <c r="S25" s="227"/>
      <c r="T25" s="235">
        <v>6.81</v>
      </c>
    </row>
    <row r="26" spans="1:21" ht="28.9" customHeight="1" x14ac:dyDescent="0.3">
      <c r="A26" s="48">
        <v>18</v>
      </c>
      <c r="B26" s="49"/>
      <c r="C26" s="49"/>
      <c r="D26" s="50"/>
      <c r="E26" s="51"/>
      <c r="F26" s="50"/>
      <c r="G26" s="51"/>
      <c r="H26" s="50"/>
      <c r="I26" s="51"/>
      <c r="J26" s="50"/>
      <c r="K26" s="51">
        <v>1</v>
      </c>
      <c r="L26" s="228"/>
      <c r="M26" s="224"/>
      <c r="N26" s="228"/>
      <c r="O26" s="224"/>
      <c r="P26" s="229"/>
      <c r="Q26" s="224"/>
      <c r="R26" s="226"/>
      <c r="S26" s="227"/>
      <c r="T26" s="235">
        <v>6.13</v>
      </c>
    </row>
    <row r="27" spans="1:21" ht="28.9" customHeight="1" x14ac:dyDescent="0.3">
      <c r="A27" s="48">
        <v>19</v>
      </c>
      <c r="B27" s="49"/>
      <c r="C27" s="49"/>
      <c r="D27" s="50"/>
      <c r="E27" s="51"/>
      <c r="F27" s="50"/>
      <c r="G27" s="51"/>
      <c r="H27" s="50">
        <v>1</v>
      </c>
      <c r="I27" s="51">
        <v>1</v>
      </c>
      <c r="J27" s="50"/>
      <c r="K27" s="51"/>
      <c r="L27" s="228"/>
      <c r="M27" s="224"/>
      <c r="N27" s="228"/>
      <c r="O27" s="224"/>
      <c r="P27" s="229"/>
      <c r="Q27" s="224"/>
      <c r="R27" s="226"/>
      <c r="S27" s="227"/>
      <c r="T27" s="235">
        <v>5.98</v>
      </c>
    </row>
    <row r="28" spans="1:21" ht="28.9" customHeight="1" x14ac:dyDescent="0.3">
      <c r="A28" s="52">
        <v>20</v>
      </c>
      <c r="B28" s="53"/>
      <c r="C28" s="53"/>
      <c r="D28" s="54"/>
      <c r="E28" s="55"/>
      <c r="F28" s="54"/>
      <c r="G28" s="55"/>
      <c r="H28" s="54"/>
      <c r="I28" s="55">
        <v>1</v>
      </c>
      <c r="J28" s="54"/>
      <c r="K28" s="55"/>
      <c r="L28" s="230"/>
      <c r="M28" s="231"/>
      <c r="N28" s="230"/>
      <c r="O28" s="231"/>
      <c r="P28" s="232"/>
      <c r="Q28" s="231"/>
      <c r="R28" s="233"/>
      <c r="S28" s="234"/>
      <c r="T28" s="236">
        <v>6.45</v>
      </c>
    </row>
    <row r="29" spans="1:21" x14ac:dyDescent="0.25">
      <c r="A29" s="42"/>
      <c r="B29" s="42"/>
      <c r="C29" s="42"/>
      <c r="D29" s="200"/>
      <c r="E29" s="200"/>
      <c r="F29" s="42"/>
      <c r="G29" s="200"/>
      <c r="H29" s="200"/>
      <c r="I29" s="63"/>
      <c r="J29" s="63"/>
      <c r="K29" s="200"/>
      <c r="L29" s="200"/>
      <c r="M29" s="63"/>
      <c r="N29" s="63"/>
      <c r="O29" s="200"/>
      <c r="P29" s="200"/>
      <c r="Q29" s="200"/>
      <c r="R29" s="200"/>
      <c r="S29" s="200"/>
      <c r="T29" s="200"/>
      <c r="U29" s="42"/>
    </row>
    <row r="30" spans="1:21" x14ac:dyDescent="0.25">
      <c r="A30" s="42"/>
      <c r="B30" s="42"/>
      <c r="C30" s="42"/>
      <c r="D30" s="42"/>
      <c r="E30" s="42"/>
      <c r="F30" s="42"/>
      <c r="G30" s="42"/>
      <c r="H30" s="42"/>
      <c r="I30" s="42"/>
      <c r="J30" s="42"/>
      <c r="K30" s="42"/>
      <c r="L30" s="42"/>
      <c r="M30" s="42"/>
      <c r="N30" s="42"/>
      <c r="O30" s="42"/>
      <c r="P30" s="42"/>
      <c r="Q30" s="42"/>
      <c r="R30" s="42"/>
      <c r="S30" s="42"/>
      <c r="T30" s="42"/>
      <c r="U30" s="42"/>
    </row>
    <row r="31" spans="1:21" x14ac:dyDescent="0.25">
      <c r="A31" s="42"/>
      <c r="B31" s="42"/>
      <c r="C31" s="42"/>
      <c r="D31" s="42"/>
      <c r="E31" s="42"/>
      <c r="F31" s="42"/>
      <c r="G31" s="42"/>
      <c r="H31" s="42"/>
      <c r="I31" s="42"/>
      <c r="J31" s="42"/>
      <c r="K31" s="42"/>
      <c r="L31" s="42"/>
      <c r="M31" s="42"/>
      <c r="N31" s="42"/>
      <c r="O31" s="42"/>
      <c r="P31" s="42"/>
      <c r="Q31" s="42"/>
      <c r="R31" s="42"/>
      <c r="S31" s="42"/>
      <c r="T31" s="42"/>
      <c r="U31" s="42"/>
    </row>
    <row r="32" spans="1:21" x14ac:dyDescent="0.25">
      <c r="A32" s="42"/>
      <c r="B32" s="42"/>
      <c r="C32" s="42"/>
      <c r="D32" s="42"/>
      <c r="E32" s="42"/>
      <c r="F32" s="42"/>
      <c r="G32" s="42"/>
      <c r="H32" s="42"/>
      <c r="I32" s="42"/>
      <c r="J32" s="42"/>
      <c r="K32" s="42"/>
      <c r="L32" s="42"/>
      <c r="M32" s="42"/>
      <c r="N32" s="42"/>
      <c r="O32" s="42"/>
      <c r="P32" s="42"/>
      <c r="Q32" s="42"/>
      <c r="R32" s="42"/>
      <c r="S32" s="42"/>
      <c r="T32" s="42"/>
      <c r="U32" s="42"/>
    </row>
    <row r="33" spans="1:21" x14ac:dyDescent="0.25">
      <c r="A33" s="42"/>
      <c r="B33" s="42"/>
      <c r="C33" s="42"/>
      <c r="D33" s="42"/>
      <c r="E33" s="42"/>
      <c r="F33" s="42"/>
      <c r="G33" s="42"/>
      <c r="H33" s="42"/>
      <c r="I33" s="42"/>
      <c r="J33" s="42"/>
      <c r="K33" s="42"/>
      <c r="L33" s="42"/>
      <c r="M33" s="42"/>
      <c r="N33" s="42"/>
      <c r="O33" s="42"/>
      <c r="P33" s="42"/>
      <c r="Q33" s="42"/>
      <c r="R33" s="42"/>
      <c r="S33" s="42"/>
      <c r="T33" s="42"/>
      <c r="U33" s="42"/>
    </row>
    <row r="34" spans="1:21" x14ac:dyDescent="0.25">
      <c r="A34" s="42"/>
      <c r="B34" s="42"/>
      <c r="C34" s="42"/>
      <c r="D34" s="42"/>
      <c r="E34" s="42"/>
      <c r="F34" s="42"/>
      <c r="G34" s="42"/>
      <c r="H34" s="42"/>
      <c r="I34" s="42"/>
      <c r="J34" s="42"/>
      <c r="K34" s="42"/>
      <c r="L34" s="42"/>
      <c r="M34" s="42"/>
      <c r="N34" s="42"/>
      <c r="O34" s="42"/>
      <c r="P34" s="42"/>
      <c r="Q34" s="42"/>
      <c r="R34" s="42"/>
      <c r="S34" s="42"/>
      <c r="T34" s="42"/>
      <c r="U34" s="42"/>
    </row>
    <row r="35" spans="1:21" x14ac:dyDescent="0.25">
      <c r="A35" s="42"/>
      <c r="B35" s="42"/>
      <c r="C35" s="42"/>
      <c r="D35" s="42"/>
      <c r="E35" s="42"/>
      <c r="F35" s="42"/>
      <c r="G35" s="42"/>
      <c r="H35" s="42"/>
      <c r="I35" s="42"/>
      <c r="J35" s="42"/>
      <c r="K35" s="42"/>
      <c r="L35" s="42"/>
      <c r="M35" s="42"/>
      <c r="N35" s="42"/>
      <c r="O35" s="42"/>
      <c r="P35" s="42"/>
      <c r="Q35" s="42"/>
      <c r="R35" s="42"/>
      <c r="S35" s="42"/>
      <c r="T35" s="42"/>
      <c r="U35" s="42"/>
    </row>
    <row r="36" spans="1:21" x14ac:dyDescent="0.25">
      <c r="A36" s="204"/>
      <c r="B36" s="204"/>
      <c r="C36" s="58"/>
      <c r="D36" s="58"/>
      <c r="E36" s="42"/>
      <c r="F36" s="42"/>
      <c r="G36" s="204"/>
      <c r="H36" s="204"/>
      <c r="I36" s="204"/>
      <c r="J36" s="204"/>
      <c r="K36" s="204"/>
      <c r="L36" s="204"/>
      <c r="M36" s="204"/>
      <c r="N36" s="204"/>
      <c r="O36" s="204"/>
      <c r="P36" s="204"/>
      <c r="Q36" s="204"/>
      <c r="R36" s="204"/>
      <c r="S36" s="204"/>
      <c r="T36" s="204"/>
      <c r="U36" s="42"/>
    </row>
    <row r="37" spans="1:21" x14ac:dyDescent="0.25">
      <c r="A37" s="204"/>
      <c r="B37" s="204"/>
      <c r="C37" s="58"/>
      <c r="D37" s="58"/>
      <c r="E37" s="42"/>
      <c r="F37" s="42"/>
      <c r="G37" s="204"/>
      <c r="H37" s="204"/>
      <c r="I37" s="204"/>
      <c r="J37" s="204"/>
      <c r="K37" s="204"/>
      <c r="L37" s="204"/>
      <c r="M37" s="204"/>
      <c r="N37" s="204"/>
      <c r="O37" s="204"/>
      <c r="P37" s="204"/>
      <c r="Q37" s="204"/>
      <c r="R37" s="204"/>
      <c r="S37" s="204"/>
      <c r="T37" s="204"/>
      <c r="U37" s="42"/>
    </row>
    <row r="38" spans="1:21" x14ac:dyDescent="0.25">
      <c r="A38" s="204"/>
      <c r="B38" s="204"/>
      <c r="C38" s="58"/>
      <c r="D38" s="58"/>
      <c r="E38" s="42"/>
      <c r="F38" s="42"/>
      <c r="G38" s="204"/>
      <c r="H38" s="204"/>
      <c r="I38" s="204"/>
      <c r="J38" s="204"/>
      <c r="K38" s="204"/>
      <c r="L38" s="204"/>
      <c r="M38" s="204"/>
      <c r="N38" s="204"/>
      <c r="O38" s="204"/>
      <c r="P38" s="204"/>
      <c r="Q38" s="204"/>
      <c r="R38" s="204"/>
      <c r="S38" s="204"/>
      <c r="T38" s="204"/>
      <c r="U38" s="42"/>
    </row>
    <row r="39" spans="1:21" x14ac:dyDescent="0.25">
      <c r="A39" s="204"/>
      <c r="B39" s="204"/>
      <c r="C39" s="58"/>
      <c r="D39" s="58"/>
      <c r="E39" s="42"/>
      <c r="F39" s="42"/>
      <c r="G39" s="204"/>
      <c r="H39" s="204"/>
      <c r="I39" s="204"/>
      <c r="J39" s="204"/>
      <c r="K39" s="204"/>
      <c r="L39" s="204"/>
      <c r="M39" s="204"/>
      <c r="N39" s="204"/>
      <c r="O39" s="204"/>
      <c r="P39" s="204"/>
      <c r="Q39" s="204"/>
      <c r="R39" s="204"/>
      <c r="S39" s="204"/>
      <c r="T39" s="204"/>
      <c r="U39" s="42"/>
    </row>
    <row r="40" spans="1:21" x14ac:dyDescent="0.25">
      <c r="A40" s="204"/>
      <c r="B40" s="204"/>
      <c r="C40" s="58"/>
      <c r="D40" s="58"/>
      <c r="E40" s="42"/>
      <c r="F40" s="42"/>
      <c r="G40" s="204"/>
      <c r="H40" s="204"/>
      <c r="I40" s="204"/>
      <c r="J40" s="204"/>
      <c r="K40" s="204"/>
      <c r="L40" s="204"/>
      <c r="M40" s="204"/>
      <c r="N40" s="204"/>
      <c r="O40" s="204"/>
      <c r="P40" s="204"/>
      <c r="Q40" s="204"/>
      <c r="R40" s="204"/>
      <c r="S40" s="204"/>
      <c r="T40" s="204"/>
      <c r="U40" s="42"/>
    </row>
    <row r="41" spans="1:21" x14ac:dyDescent="0.25">
      <c r="A41" s="204"/>
      <c r="B41" s="204"/>
      <c r="C41" s="58"/>
      <c r="D41" s="58"/>
      <c r="E41" s="42"/>
      <c r="F41" s="42"/>
      <c r="G41" s="204"/>
      <c r="H41" s="204"/>
      <c r="I41" s="204"/>
      <c r="J41" s="204"/>
      <c r="K41" s="204"/>
      <c r="L41" s="204"/>
      <c r="M41" s="204"/>
      <c r="N41" s="204"/>
      <c r="O41" s="204"/>
      <c r="P41" s="204"/>
      <c r="Q41" s="204"/>
      <c r="R41" s="204"/>
      <c r="S41" s="204"/>
      <c r="T41" s="204"/>
      <c r="U41" s="42"/>
    </row>
    <row r="42" spans="1:21" x14ac:dyDescent="0.25">
      <c r="A42" s="204"/>
      <c r="B42" s="204"/>
      <c r="C42" s="58"/>
      <c r="D42" s="58"/>
      <c r="E42" s="42"/>
      <c r="F42" s="42"/>
      <c r="G42" s="204"/>
      <c r="H42" s="204"/>
      <c r="I42" s="204"/>
      <c r="J42" s="204"/>
      <c r="K42" s="204"/>
      <c r="L42" s="204"/>
      <c r="M42" s="204"/>
      <c r="N42" s="204"/>
      <c r="O42" s="204"/>
      <c r="P42" s="204"/>
      <c r="Q42" s="204"/>
      <c r="R42" s="204"/>
      <c r="S42" s="204"/>
      <c r="T42" s="204"/>
      <c r="U42" s="42"/>
    </row>
    <row r="43" spans="1:21" x14ac:dyDescent="0.25">
      <c r="A43" s="204"/>
      <c r="B43" s="204"/>
      <c r="C43" s="58"/>
      <c r="D43" s="58"/>
      <c r="E43" s="42"/>
      <c r="F43" s="42"/>
      <c r="G43" s="204"/>
      <c r="H43" s="204"/>
      <c r="I43" s="204"/>
      <c r="J43" s="204"/>
      <c r="K43" s="204"/>
      <c r="L43" s="204"/>
      <c r="M43" s="204"/>
      <c r="N43" s="204"/>
      <c r="O43" s="204"/>
      <c r="P43" s="204"/>
      <c r="Q43" s="204"/>
      <c r="R43" s="204"/>
      <c r="S43" s="204"/>
      <c r="T43" s="204"/>
      <c r="U43" s="42"/>
    </row>
    <row r="44" spans="1:21" x14ac:dyDescent="0.25">
      <c r="A44" s="204"/>
      <c r="B44" s="204"/>
      <c r="C44" s="58"/>
      <c r="D44" s="58"/>
      <c r="E44" s="42"/>
      <c r="F44" s="42"/>
      <c r="G44" s="204"/>
      <c r="H44" s="204"/>
      <c r="I44" s="204"/>
      <c r="J44" s="204"/>
      <c r="K44" s="204"/>
      <c r="L44" s="204"/>
      <c r="M44" s="204"/>
      <c r="N44" s="204"/>
      <c r="O44" s="204"/>
      <c r="P44" s="204"/>
      <c r="Q44" s="204"/>
      <c r="R44" s="204"/>
      <c r="S44" s="204"/>
      <c r="T44" s="204"/>
      <c r="U44" s="42"/>
    </row>
    <row r="45" spans="1:21" x14ac:dyDescent="0.25">
      <c r="A45" s="204"/>
      <c r="B45" s="204"/>
      <c r="C45" s="58"/>
      <c r="D45" s="58"/>
      <c r="E45" s="42"/>
      <c r="F45" s="42"/>
      <c r="G45" s="204"/>
      <c r="H45" s="204"/>
      <c r="I45" s="204"/>
      <c r="J45" s="204"/>
      <c r="K45" s="204"/>
      <c r="L45" s="204"/>
      <c r="M45" s="204"/>
      <c r="N45" s="204"/>
      <c r="O45" s="204"/>
      <c r="P45" s="204"/>
      <c r="Q45" s="204"/>
      <c r="R45" s="204"/>
      <c r="S45" s="204"/>
      <c r="T45" s="204"/>
      <c r="U45" s="42"/>
    </row>
    <row r="46" spans="1:21" x14ac:dyDescent="0.25">
      <c r="A46" s="204"/>
      <c r="B46" s="204"/>
      <c r="C46" s="58"/>
      <c r="D46" s="58"/>
      <c r="E46" s="42"/>
      <c r="F46" s="42"/>
      <c r="G46" s="204"/>
      <c r="H46" s="204"/>
      <c r="I46" s="204"/>
      <c r="J46" s="204"/>
      <c r="K46" s="204"/>
      <c r="L46" s="204"/>
      <c r="M46" s="204"/>
      <c r="N46" s="204"/>
      <c r="O46" s="204"/>
      <c r="P46" s="204"/>
      <c r="Q46" s="204"/>
      <c r="R46" s="204"/>
      <c r="S46" s="204"/>
      <c r="T46" s="204"/>
      <c r="U46" s="42"/>
    </row>
    <row r="47" spans="1:21" x14ac:dyDescent="0.25">
      <c r="A47" s="204"/>
      <c r="B47" s="204"/>
      <c r="C47" s="58"/>
      <c r="D47" s="58"/>
      <c r="E47" s="42"/>
      <c r="F47" s="42"/>
      <c r="G47" s="204"/>
      <c r="H47" s="204"/>
      <c r="I47" s="204"/>
      <c r="J47" s="204"/>
      <c r="K47" s="204"/>
      <c r="L47" s="204"/>
      <c r="M47" s="204"/>
      <c r="N47" s="204"/>
      <c r="O47" s="204"/>
      <c r="P47" s="204"/>
      <c r="Q47" s="204"/>
      <c r="R47" s="204"/>
      <c r="S47" s="204"/>
      <c r="T47" s="204"/>
      <c r="U47" s="42"/>
    </row>
    <row r="48" spans="1:21" x14ac:dyDescent="0.25">
      <c r="A48" s="204"/>
      <c r="B48" s="204"/>
      <c r="C48" s="58"/>
      <c r="D48" s="58"/>
      <c r="E48" s="42"/>
      <c r="F48" s="42"/>
      <c r="G48" s="204"/>
      <c r="H48" s="204"/>
      <c r="I48" s="204"/>
      <c r="J48" s="204"/>
      <c r="K48" s="204"/>
      <c r="L48" s="204"/>
      <c r="M48" s="204"/>
      <c r="N48" s="204"/>
      <c r="O48" s="204"/>
      <c r="P48" s="204"/>
      <c r="Q48" s="204"/>
      <c r="R48" s="204"/>
      <c r="S48" s="204"/>
      <c r="T48" s="204"/>
      <c r="U48" s="42"/>
    </row>
    <row r="49" spans="1:21" x14ac:dyDescent="0.25">
      <c r="A49" s="204"/>
      <c r="B49" s="204"/>
      <c r="C49" s="58"/>
      <c r="D49" s="58"/>
      <c r="E49" s="42"/>
      <c r="F49" s="42"/>
      <c r="G49" s="204"/>
      <c r="H49" s="204"/>
      <c r="I49" s="204"/>
      <c r="J49" s="204"/>
      <c r="K49" s="204"/>
      <c r="L49" s="204"/>
      <c r="M49" s="204"/>
      <c r="N49" s="204"/>
      <c r="O49" s="204"/>
      <c r="P49" s="204"/>
      <c r="Q49" s="204"/>
      <c r="R49" s="204"/>
      <c r="S49" s="204"/>
      <c r="T49" s="204"/>
      <c r="U49" s="42"/>
    </row>
    <row r="50" spans="1:21" x14ac:dyDescent="0.25">
      <c r="A50" s="204"/>
      <c r="B50" s="204"/>
      <c r="C50" s="58"/>
      <c r="D50" s="58"/>
      <c r="E50" s="42"/>
      <c r="F50" s="42"/>
      <c r="G50" s="204"/>
      <c r="H50" s="204"/>
      <c r="I50" s="204"/>
      <c r="J50" s="204"/>
      <c r="K50" s="204"/>
      <c r="L50" s="204"/>
      <c r="M50" s="204"/>
      <c r="N50" s="204"/>
      <c r="O50" s="204"/>
      <c r="P50" s="204"/>
      <c r="Q50" s="204"/>
      <c r="R50" s="204"/>
      <c r="S50" s="204"/>
      <c r="T50" s="204"/>
      <c r="U50" s="42"/>
    </row>
    <row r="51" spans="1:21" x14ac:dyDescent="0.25">
      <c r="A51" s="204"/>
      <c r="B51" s="204"/>
      <c r="C51" s="58"/>
      <c r="D51" s="58"/>
      <c r="E51" s="42"/>
      <c r="F51" s="42"/>
      <c r="G51" s="204"/>
      <c r="H51" s="204"/>
      <c r="I51" s="204"/>
      <c r="J51" s="204"/>
      <c r="K51" s="204"/>
      <c r="L51" s="204"/>
      <c r="M51" s="204"/>
      <c r="N51" s="204"/>
      <c r="O51" s="204"/>
      <c r="P51" s="204"/>
      <c r="Q51" s="204"/>
      <c r="R51" s="204"/>
      <c r="S51" s="204"/>
      <c r="T51" s="204"/>
      <c r="U51" s="42"/>
    </row>
    <row r="52" spans="1:21" x14ac:dyDescent="0.25">
      <c r="A52" s="204"/>
      <c r="B52" s="204"/>
      <c r="C52" s="58"/>
      <c r="D52" s="58"/>
      <c r="E52" s="42"/>
      <c r="F52" s="42"/>
      <c r="G52" s="204"/>
      <c r="H52" s="204"/>
      <c r="I52" s="204"/>
      <c r="J52" s="204"/>
      <c r="K52" s="204"/>
      <c r="L52" s="204"/>
      <c r="M52" s="204"/>
      <c r="N52" s="204"/>
      <c r="O52" s="204"/>
      <c r="P52" s="204"/>
      <c r="Q52" s="204"/>
      <c r="R52" s="204"/>
      <c r="S52" s="204"/>
      <c r="T52" s="204"/>
      <c r="U52" s="42"/>
    </row>
  </sheetData>
  <mergeCells count="157">
    <mergeCell ref="Q51:R51"/>
    <mergeCell ref="S51:T51"/>
    <mergeCell ref="A52:B52"/>
    <mergeCell ref="G52:H52"/>
    <mergeCell ref="I52:J52"/>
    <mergeCell ref="K52:L52"/>
    <mergeCell ref="M52:N52"/>
    <mergeCell ref="O52:P52"/>
    <mergeCell ref="Q52:R52"/>
    <mergeCell ref="S52:T52"/>
    <mergeCell ref="A51:B51"/>
    <mergeCell ref="G51:H51"/>
    <mergeCell ref="I51:J51"/>
    <mergeCell ref="K51:L51"/>
    <mergeCell ref="M51:N51"/>
    <mergeCell ref="O51:P51"/>
    <mergeCell ref="Q49:R49"/>
    <mergeCell ref="S49:T49"/>
    <mergeCell ref="A50:B50"/>
    <mergeCell ref="G50:H50"/>
    <mergeCell ref="I50:J50"/>
    <mergeCell ref="K50:L50"/>
    <mergeCell ref="M50:N50"/>
    <mergeCell ref="O50:P50"/>
    <mergeCell ref="Q50:R50"/>
    <mergeCell ref="S50:T50"/>
    <mergeCell ref="A49:B49"/>
    <mergeCell ref="G49:H49"/>
    <mergeCell ref="I49:J49"/>
    <mergeCell ref="K49:L49"/>
    <mergeCell ref="M49:N49"/>
    <mergeCell ref="O49:P49"/>
    <mergeCell ref="Q47:R47"/>
    <mergeCell ref="S47:T47"/>
    <mergeCell ref="A48:B48"/>
    <mergeCell ref="G48:H48"/>
    <mergeCell ref="I48:J48"/>
    <mergeCell ref="K48:L48"/>
    <mergeCell ref="M48:N48"/>
    <mergeCell ref="O48:P48"/>
    <mergeCell ref="Q48:R48"/>
    <mergeCell ref="S48:T48"/>
    <mergeCell ref="A47:B47"/>
    <mergeCell ref="G47:H47"/>
    <mergeCell ref="I47:J47"/>
    <mergeCell ref="K47:L47"/>
    <mergeCell ref="M47:N47"/>
    <mergeCell ref="O47:P47"/>
    <mergeCell ref="Q45:R45"/>
    <mergeCell ref="S45:T45"/>
    <mergeCell ref="A46:B46"/>
    <mergeCell ref="G46:H46"/>
    <mergeCell ref="I46:J46"/>
    <mergeCell ref="K46:L46"/>
    <mergeCell ref="M46:N46"/>
    <mergeCell ref="O46:P46"/>
    <mergeCell ref="Q46:R46"/>
    <mergeCell ref="S46:T46"/>
    <mergeCell ref="A45:B45"/>
    <mergeCell ref="G45:H45"/>
    <mergeCell ref="I45:J45"/>
    <mergeCell ref="K45:L45"/>
    <mergeCell ref="M45:N45"/>
    <mergeCell ref="O45:P45"/>
    <mergeCell ref="Q43:R43"/>
    <mergeCell ref="S43:T43"/>
    <mergeCell ref="A44:B44"/>
    <mergeCell ref="G44:H44"/>
    <mergeCell ref="I44:J44"/>
    <mergeCell ref="K44:L44"/>
    <mergeCell ref="M44:N44"/>
    <mergeCell ref="O44:P44"/>
    <mergeCell ref="Q44:R44"/>
    <mergeCell ref="S44:T44"/>
    <mergeCell ref="A43:B43"/>
    <mergeCell ref="G43:H43"/>
    <mergeCell ref="I43:J43"/>
    <mergeCell ref="K43:L43"/>
    <mergeCell ref="M43:N43"/>
    <mergeCell ref="O43:P43"/>
    <mergeCell ref="Q41:R41"/>
    <mergeCell ref="S41:T41"/>
    <mergeCell ref="A42:B42"/>
    <mergeCell ref="G42:H42"/>
    <mergeCell ref="I42:J42"/>
    <mergeCell ref="K42:L42"/>
    <mergeCell ref="M42:N42"/>
    <mergeCell ref="O42:P42"/>
    <mergeCell ref="Q42:R42"/>
    <mergeCell ref="S42:T42"/>
    <mergeCell ref="A41:B41"/>
    <mergeCell ref="G41:H41"/>
    <mergeCell ref="I41:J41"/>
    <mergeCell ref="K41:L41"/>
    <mergeCell ref="M41:N41"/>
    <mergeCell ref="O41:P41"/>
    <mergeCell ref="Q39:R39"/>
    <mergeCell ref="S39:T39"/>
    <mergeCell ref="A40:B40"/>
    <mergeCell ref="G40:H40"/>
    <mergeCell ref="I40:J40"/>
    <mergeCell ref="K40:L40"/>
    <mergeCell ref="M40:N40"/>
    <mergeCell ref="O40:P40"/>
    <mergeCell ref="Q40:R40"/>
    <mergeCell ref="S40:T40"/>
    <mergeCell ref="A39:B39"/>
    <mergeCell ref="G39:H39"/>
    <mergeCell ref="I39:J39"/>
    <mergeCell ref="K39:L39"/>
    <mergeCell ref="M39:N39"/>
    <mergeCell ref="O39:P39"/>
    <mergeCell ref="A38:B38"/>
    <mergeCell ref="G38:H38"/>
    <mergeCell ref="I38:J38"/>
    <mergeCell ref="K38:L38"/>
    <mergeCell ref="M38:N38"/>
    <mergeCell ref="O38:P38"/>
    <mergeCell ref="Q38:R38"/>
    <mergeCell ref="S38:T38"/>
    <mergeCell ref="A37:B37"/>
    <mergeCell ref="G37:H37"/>
    <mergeCell ref="I37:J37"/>
    <mergeCell ref="K37:L37"/>
    <mergeCell ref="M37:N37"/>
    <mergeCell ref="O37:P37"/>
    <mergeCell ref="A36:B36"/>
    <mergeCell ref="G36:H36"/>
    <mergeCell ref="I36:J36"/>
    <mergeCell ref="K36:L36"/>
    <mergeCell ref="M36:N36"/>
    <mergeCell ref="O36:P36"/>
    <mergeCell ref="Q36:R36"/>
    <mergeCell ref="S36:T36"/>
    <mergeCell ref="Q37:R37"/>
    <mergeCell ref="S37:T37"/>
    <mergeCell ref="S6:S7"/>
    <mergeCell ref="T6:T7"/>
    <mergeCell ref="F7:G7"/>
    <mergeCell ref="H7:I7"/>
    <mergeCell ref="J7:K7"/>
    <mergeCell ref="N7:O7"/>
    <mergeCell ref="P7:Q7"/>
    <mergeCell ref="O29:P29"/>
    <mergeCell ref="Q29:R29"/>
    <mergeCell ref="S29:T29"/>
    <mergeCell ref="A6:A7"/>
    <mergeCell ref="B6:B7"/>
    <mergeCell ref="C6:C7"/>
    <mergeCell ref="D6:E7"/>
    <mergeCell ref="F6:K6"/>
    <mergeCell ref="L6:M6"/>
    <mergeCell ref="N6:Q6"/>
    <mergeCell ref="R6:R7"/>
    <mergeCell ref="D29:E29"/>
    <mergeCell ref="G29:H29"/>
    <mergeCell ref="K29:L29"/>
  </mergeCells>
  <pageMargins left="0.7" right="0.7" top="0.75" bottom="0.75" header="0.3" footer="0.3"/>
  <pageSetup scale="44" orientation="landscape" r:id="rId1"/>
  <headerFooter>
    <oddHeader xml:space="preserve">&amp;LActive Transportation Resource Center&amp;RDriver Yield - Staged Crossing Form (2 Lanes)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D8530-F5E2-4809-808A-37968D541884}">
  <sheetPr>
    <pageSetUpPr fitToPage="1"/>
  </sheetPr>
  <dimension ref="A1:AA42"/>
  <sheetViews>
    <sheetView view="pageLayout" zoomScale="60" zoomScaleNormal="85" zoomScalePageLayoutView="60" workbookViewId="0">
      <selection activeCell="K22" sqref="K22"/>
    </sheetView>
  </sheetViews>
  <sheetFormatPr defaultColWidth="1.28515625" defaultRowHeight="15" x14ac:dyDescent="0.25"/>
  <cols>
    <col min="1" max="1" width="8.5703125" customWidth="1"/>
    <col min="2" max="2" width="8.5703125" hidden="1" customWidth="1"/>
    <col min="3" max="3" width="10.85546875" hidden="1" customWidth="1"/>
    <col min="4" max="6" width="8.85546875" customWidth="1"/>
    <col min="7" max="26" width="12.7109375" customWidth="1"/>
  </cols>
  <sheetData>
    <row r="1" spans="1:27" ht="24.75" customHeight="1" x14ac:dyDescent="0.3">
      <c r="B1" s="70"/>
      <c r="C1" s="70"/>
      <c r="D1" s="70"/>
      <c r="E1" s="70"/>
      <c r="F1" s="70"/>
      <c r="G1" s="124" t="s">
        <v>14</v>
      </c>
      <c r="H1" s="127"/>
      <c r="I1" s="127"/>
      <c r="J1" s="127"/>
      <c r="K1" s="127"/>
      <c r="L1" s="127"/>
      <c r="M1" s="127"/>
      <c r="N1" s="127"/>
      <c r="O1" s="127"/>
      <c r="P1" s="5"/>
      <c r="Q1" s="123" t="s">
        <v>15</v>
      </c>
      <c r="R1" s="103"/>
      <c r="S1" s="103"/>
      <c r="T1" s="103"/>
      <c r="U1" s="103"/>
      <c r="V1" s="103"/>
      <c r="W1" s="103"/>
      <c r="X1" s="103"/>
      <c r="Y1" s="103"/>
      <c r="Z1" s="103"/>
    </row>
    <row r="2" spans="1:27" ht="24" customHeight="1" x14ac:dyDescent="0.3">
      <c r="B2" s="70"/>
      <c r="C2" s="70"/>
      <c r="D2" s="70"/>
      <c r="E2" s="70"/>
      <c r="F2" s="70"/>
      <c r="G2" s="124" t="s">
        <v>16</v>
      </c>
      <c r="H2" s="128"/>
      <c r="I2" s="128"/>
      <c r="J2" s="128"/>
      <c r="K2" s="128"/>
      <c r="L2" s="128"/>
      <c r="M2" s="128"/>
      <c r="N2" s="128"/>
      <c r="O2" s="128"/>
      <c r="P2" s="70"/>
      <c r="Q2" s="123" t="s">
        <v>3</v>
      </c>
      <c r="R2" s="122"/>
      <c r="S2" s="122"/>
      <c r="T2" s="122"/>
      <c r="U2" s="122"/>
      <c r="V2" s="70"/>
      <c r="W2" s="124" t="s">
        <v>17</v>
      </c>
      <c r="X2" s="126"/>
      <c r="Y2" s="125" t="s">
        <v>18</v>
      </c>
      <c r="Z2" s="126"/>
    </row>
    <row r="3" spans="1:27" ht="24" customHeight="1" x14ac:dyDescent="0.3">
      <c r="B3" s="69"/>
      <c r="C3" s="69"/>
      <c r="D3" s="69"/>
      <c r="E3" s="69"/>
      <c r="F3" s="69"/>
      <c r="G3" s="124" t="s">
        <v>19</v>
      </c>
      <c r="H3" s="128" t="s">
        <v>20</v>
      </c>
      <c r="I3" s="128"/>
      <c r="J3" s="128"/>
      <c r="K3" s="128"/>
      <c r="L3" s="127"/>
      <c r="M3" s="98" t="s">
        <v>21</v>
      </c>
      <c r="N3" s="98"/>
      <c r="O3" s="130"/>
      <c r="P3" s="127"/>
      <c r="Q3" s="127"/>
      <c r="R3" s="127" t="s">
        <v>22</v>
      </c>
      <c r="S3" s="127"/>
      <c r="T3" s="133"/>
      <c r="U3" s="86"/>
      <c r="V3" s="86"/>
      <c r="W3" s="130"/>
      <c r="X3" s="127"/>
      <c r="Y3" s="127"/>
      <c r="Z3" s="129"/>
      <c r="AA3" s="69"/>
    </row>
    <row r="4" spans="1:27" ht="24.75" customHeight="1" x14ac:dyDescent="0.3">
      <c r="B4" s="69"/>
      <c r="C4" s="69"/>
      <c r="D4" s="69"/>
      <c r="E4" s="69"/>
      <c r="F4" s="69"/>
      <c r="G4" s="124" t="s">
        <v>23</v>
      </c>
      <c r="H4" s="128" t="s">
        <v>24</v>
      </c>
      <c r="I4" s="128"/>
      <c r="J4" s="128"/>
      <c r="K4" s="82"/>
      <c r="L4" s="82"/>
      <c r="M4" s="128" t="s">
        <v>25</v>
      </c>
      <c r="N4" s="128"/>
      <c r="O4" s="132"/>
      <c r="P4" s="128"/>
      <c r="Q4" s="131"/>
      <c r="R4" s="86"/>
      <c r="S4" s="86"/>
      <c r="T4" s="129"/>
      <c r="U4" s="69"/>
      <c r="V4" s="69"/>
      <c r="W4" s="69"/>
      <c r="X4" s="69"/>
      <c r="Y4" s="69"/>
      <c r="Z4" s="124"/>
      <c r="AA4" s="69"/>
    </row>
    <row r="5" spans="1:27" ht="18.75" x14ac:dyDescent="0.3">
      <c r="A5" s="69"/>
      <c r="B5" s="69"/>
      <c r="C5" s="69"/>
      <c r="D5" s="69"/>
      <c r="E5" s="69"/>
      <c r="F5" s="69"/>
      <c r="G5" s="69"/>
      <c r="H5" s="69"/>
      <c r="I5" s="69"/>
      <c r="J5" s="69"/>
      <c r="K5" s="69"/>
      <c r="L5" s="69"/>
      <c r="M5" s="69"/>
      <c r="N5" s="69"/>
      <c r="O5" s="69"/>
      <c r="P5" s="69"/>
      <c r="Q5" s="69"/>
      <c r="R5" s="69"/>
      <c r="S5" s="69"/>
      <c r="T5" s="69"/>
      <c r="U5" s="69"/>
      <c r="V5" s="69"/>
      <c r="W5" s="69"/>
      <c r="X5" s="69"/>
      <c r="Y5" s="69"/>
      <c r="Z5" s="69"/>
      <c r="AA5" s="69"/>
    </row>
    <row r="6" spans="1:27" s="5" customFormat="1" ht="51.6" customHeight="1" x14ac:dyDescent="0.3">
      <c r="A6" s="188" t="s">
        <v>8</v>
      </c>
      <c r="B6" s="188" t="s">
        <v>9</v>
      </c>
      <c r="C6" s="188" t="s">
        <v>10</v>
      </c>
      <c r="D6" s="191" t="s">
        <v>11</v>
      </c>
      <c r="E6" s="205"/>
      <c r="F6" s="192"/>
      <c r="G6" s="195" t="s">
        <v>26</v>
      </c>
      <c r="H6" s="196"/>
      <c r="I6" s="196"/>
      <c r="J6" s="196"/>
      <c r="K6" s="196"/>
      <c r="L6" s="196"/>
      <c r="M6" s="196"/>
      <c r="N6" s="196"/>
      <c r="O6" s="197"/>
      <c r="P6" s="195" t="s">
        <v>27</v>
      </c>
      <c r="Q6" s="197"/>
      <c r="R6" s="195" t="s">
        <v>28</v>
      </c>
      <c r="S6" s="196"/>
      <c r="T6" s="196"/>
      <c r="U6" s="196"/>
      <c r="V6" s="196"/>
      <c r="W6" s="197"/>
      <c r="X6" s="198" t="s">
        <v>29</v>
      </c>
      <c r="Y6" s="188" t="s">
        <v>30</v>
      </c>
      <c r="Z6" s="188" t="s">
        <v>31</v>
      </c>
    </row>
    <row r="7" spans="1:27" s="5" customFormat="1" ht="59.45" customHeight="1" thickBot="1" x14ac:dyDescent="0.35">
      <c r="A7" s="189"/>
      <c r="B7" s="190"/>
      <c r="C7" s="190"/>
      <c r="D7" s="193"/>
      <c r="E7" s="206"/>
      <c r="F7" s="194"/>
      <c r="G7" s="201" t="s">
        <v>32</v>
      </c>
      <c r="H7" s="203"/>
      <c r="I7" s="202"/>
      <c r="J7" s="201" t="s">
        <v>33</v>
      </c>
      <c r="K7" s="203"/>
      <c r="L7" s="202"/>
      <c r="M7" s="201" t="s">
        <v>34</v>
      </c>
      <c r="N7" s="203"/>
      <c r="O7" s="202"/>
      <c r="P7" s="72" t="s">
        <v>35</v>
      </c>
      <c r="Q7" s="72" t="s">
        <v>36</v>
      </c>
      <c r="R7" s="201" t="s">
        <v>37</v>
      </c>
      <c r="S7" s="203"/>
      <c r="T7" s="202"/>
      <c r="U7" s="203" t="s">
        <v>38</v>
      </c>
      <c r="V7" s="203"/>
      <c r="W7" s="202"/>
      <c r="X7" s="199"/>
      <c r="Y7" s="189"/>
      <c r="Z7" s="189"/>
    </row>
    <row r="8" spans="1:27" s="68" customFormat="1" ht="19.5" thickTop="1" x14ac:dyDescent="0.3">
      <c r="A8" s="73"/>
      <c r="B8" s="74"/>
      <c r="C8" s="74"/>
      <c r="D8" s="116" t="s">
        <v>39</v>
      </c>
      <c r="E8" s="121" t="s">
        <v>40</v>
      </c>
      <c r="F8" s="121" t="s">
        <v>78</v>
      </c>
      <c r="G8" s="116" t="s">
        <v>39</v>
      </c>
      <c r="H8" s="116" t="s">
        <v>40</v>
      </c>
      <c r="I8" s="116" t="s">
        <v>78</v>
      </c>
      <c r="J8" s="121" t="s">
        <v>39</v>
      </c>
      <c r="K8" s="118" t="s">
        <v>40</v>
      </c>
      <c r="L8" s="118" t="s">
        <v>78</v>
      </c>
      <c r="M8" s="118" t="s">
        <v>39</v>
      </c>
      <c r="N8" s="118" t="s">
        <v>40</v>
      </c>
      <c r="O8" s="118" t="s">
        <v>78</v>
      </c>
      <c r="P8" s="78"/>
      <c r="Q8" s="77"/>
      <c r="R8" s="118" t="s">
        <v>39</v>
      </c>
      <c r="S8" s="118" t="s">
        <v>40</v>
      </c>
      <c r="T8" s="118" t="s">
        <v>78</v>
      </c>
      <c r="U8" s="116" t="s">
        <v>39</v>
      </c>
      <c r="V8" s="118" t="s">
        <v>40</v>
      </c>
      <c r="W8" s="121" t="s">
        <v>78</v>
      </c>
      <c r="X8" s="76"/>
      <c r="Y8" s="75"/>
      <c r="Z8" s="73"/>
    </row>
    <row r="9" spans="1:27" ht="28.9" customHeight="1" x14ac:dyDescent="0.3">
      <c r="A9" s="43">
        <v>1</v>
      </c>
      <c r="B9" s="44"/>
      <c r="C9" s="44"/>
      <c r="D9" s="45"/>
      <c r="E9" s="143"/>
      <c r="F9" s="70"/>
      <c r="G9" s="144"/>
      <c r="H9" s="60"/>
      <c r="I9" s="142"/>
      <c r="J9" s="45"/>
      <c r="K9" s="143"/>
      <c r="L9" s="139"/>
      <c r="M9" s="147"/>
      <c r="N9" s="139"/>
      <c r="O9" s="153"/>
      <c r="P9" s="45"/>
      <c r="Q9" s="51"/>
      <c r="R9" s="45"/>
      <c r="S9" s="150"/>
      <c r="T9" s="148"/>
      <c r="U9" s="155"/>
      <c r="V9" s="139"/>
      <c r="W9" s="51"/>
      <c r="X9" s="46"/>
      <c r="Y9" s="47"/>
      <c r="Z9" s="46"/>
      <c r="AA9" s="59"/>
    </row>
    <row r="10" spans="1:27" ht="28.9" customHeight="1" x14ac:dyDescent="0.3">
      <c r="A10" s="48">
        <v>2</v>
      </c>
      <c r="B10" s="49"/>
      <c r="C10" s="49"/>
      <c r="D10" s="50"/>
      <c r="E10" s="140"/>
      <c r="F10" s="61"/>
      <c r="G10" s="145"/>
      <c r="H10" s="61"/>
      <c r="I10" s="140"/>
      <c r="J10" s="50"/>
      <c r="K10" s="140"/>
      <c r="L10" s="139"/>
      <c r="M10" s="145"/>
      <c r="N10" s="61"/>
      <c r="O10" s="153"/>
      <c r="P10" s="50"/>
      <c r="Q10" s="51"/>
      <c r="R10" s="50"/>
      <c r="S10" s="151"/>
      <c r="T10" s="148"/>
      <c r="U10" s="151"/>
      <c r="V10" s="61"/>
      <c r="W10" s="51"/>
      <c r="X10" s="46"/>
      <c r="Y10" s="47"/>
      <c r="Z10" s="46"/>
      <c r="AA10" s="59"/>
    </row>
    <row r="11" spans="1:27" ht="28.9" customHeight="1" x14ac:dyDescent="0.3">
      <c r="A11" s="48">
        <v>3</v>
      </c>
      <c r="B11" s="49"/>
      <c r="C11" s="49"/>
      <c r="D11" s="50"/>
      <c r="E11" s="140"/>
      <c r="F11" s="61"/>
      <c r="G11" s="145"/>
      <c r="H11" s="61"/>
      <c r="I11" s="140"/>
      <c r="J11" s="50"/>
      <c r="K11" s="140"/>
      <c r="L11" s="139"/>
      <c r="M11" s="145"/>
      <c r="N11" s="61"/>
      <c r="O11" s="153"/>
      <c r="P11" s="50"/>
      <c r="Q11" s="51"/>
      <c r="R11" s="50"/>
      <c r="S11" s="151"/>
      <c r="T11" s="148"/>
      <c r="U11" s="151"/>
      <c r="V11" s="61"/>
      <c r="W11" s="51"/>
      <c r="X11" s="46"/>
      <c r="Y11" s="47"/>
      <c r="Z11" s="46"/>
      <c r="AA11" s="59"/>
    </row>
    <row r="12" spans="1:27" ht="28.9" customHeight="1" x14ac:dyDescent="0.3">
      <c r="A12" s="48">
        <v>4</v>
      </c>
      <c r="B12" s="49"/>
      <c r="C12" s="49"/>
      <c r="D12" s="50"/>
      <c r="E12" s="140"/>
      <c r="F12" s="61"/>
      <c r="G12" s="145"/>
      <c r="H12" s="61"/>
      <c r="I12" s="140"/>
      <c r="J12" s="50"/>
      <c r="K12" s="140"/>
      <c r="L12" s="139"/>
      <c r="M12" s="145"/>
      <c r="N12" s="61"/>
      <c r="O12" s="153"/>
      <c r="P12" s="50"/>
      <c r="Q12" s="51"/>
      <c r="R12" s="50"/>
      <c r="S12" s="151"/>
      <c r="T12" s="148"/>
      <c r="U12" s="151"/>
      <c r="V12" s="61"/>
      <c r="W12" s="51"/>
      <c r="X12" s="46"/>
      <c r="Y12" s="47"/>
      <c r="Z12" s="46"/>
      <c r="AA12" s="59"/>
    </row>
    <row r="13" spans="1:27" ht="28.9" customHeight="1" x14ac:dyDescent="0.3">
      <c r="A13" s="48">
        <v>5</v>
      </c>
      <c r="B13" s="49"/>
      <c r="C13" s="49"/>
      <c r="D13" s="50"/>
      <c r="E13" s="140"/>
      <c r="F13" s="61"/>
      <c r="G13" s="145"/>
      <c r="H13" s="61"/>
      <c r="I13" s="140"/>
      <c r="J13" s="50"/>
      <c r="K13" s="140"/>
      <c r="L13" s="139"/>
      <c r="M13" s="145"/>
      <c r="N13" s="61"/>
      <c r="O13" s="153"/>
      <c r="P13" s="71"/>
      <c r="Q13" s="51"/>
      <c r="R13" s="50"/>
      <c r="S13" s="151"/>
      <c r="T13" s="148"/>
      <c r="U13" s="151"/>
      <c r="V13" s="61"/>
      <c r="W13" s="51"/>
      <c r="X13" s="46"/>
      <c r="Y13" s="47"/>
      <c r="Z13" s="46"/>
      <c r="AA13" s="59"/>
    </row>
    <row r="14" spans="1:27" ht="28.9" customHeight="1" x14ac:dyDescent="0.3">
      <c r="A14" s="48">
        <v>6</v>
      </c>
      <c r="B14" s="49"/>
      <c r="C14" s="49"/>
      <c r="D14" s="50"/>
      <c r="E14" s="140"/>
      <c r="F14" s="61"/>
      <c r="G14" s="145"/>
      <c r="H14" s="61"/>
      <c r="I14" s="140"/>
      <c r="J14" s="50"/>
      <c r="K14" s="140"/>
      <c r="L14" s="139"/>
      <c r="M14" s="145"/>
      <c r="N14" s="61"/>
      <c r="O14" s="153"/>
      <c r="P14" s="50"/>
      <c r="Q14" s="51"/>
      <c r="R14" s="50"/>
      <c r="S14" s="151"/>
      <c r="T14" s="148"/>
      <c r="U14" s="151"/>
      <c r="V14" s="61"/>
      <c r="W14" s="51"/>
      <c r="X14" s="46"/>
      <c r="Y14" s="47"/>
      <c r="Z14" s="46"/>
      <c r="AA14" s="59"/>
    </row>
    <row r="15" spans="1:27" ht="28.9" customHeight="1" x14ac:dyDescent="0.3">
      <c r="A15" s="48">
        <v>7</v>
      </c>
      <c r="B15" s="49"/>
      <c r="C15" s="49"/>
      <c r="D15" s="50"/>
      <c r="E15" s="140"/>
      <c r="F15" s="61"/>
      <c r="G15" s="145"/>
      <c r="H15" s="61"/>
      <c r="I15" s="140"/>
      <c r="J15" s="50"/>
      <c r="K15" s="140"/>
      <c r="L15" s="139"/>
      <c r="M15" s="145"/>
      <c r="N15" s="61"/>
      <c r="O15" s="153"/>
      <c r="P15" s="50"/>
      <c r="Q15" s="51"/>
      <c r="R15" s="50"/>
      <c r="S15" s="151"/>
      <c r="T15" s="148"/>
      <c r="U15" s="151"/>
      <c r="V15" s="61"/>
      <c r="W15" s="51"/>
      <c r="X15" s="46"/>
      <c r="Y15" s="47"/>
      <c r="Z15" s="46"/>
      <c r="AA15" s="59"/>
    </row>
    <row r="16" spans="1:27" ht="28.9" customHeight="1" x14ac:dyDescent="0.3">
      <c r="A16" s="48">
        <v>8</v>
      </c>
      <c r="B16" s="49"/>
      <c r="C16" s="49"/>
      <c r="D16" s="50"/>
      <c r="E16" s="140"/>
      <c r="F16" s="61"/>
      <c r="G16" s="145"/>
      <c r="H16" s="61"/>
      <c r="I16" s="140"/>
      <c r="J16" s="50"/>
      <c r="K16" s="140"/>
      <c r="L16" s="139"/>
      <c r="M16" s="145"/>
      <c r="N16" s="61"/>
      <c r="O16" s="153"/>
      <c r="P16" s="50"/>
      <c r="Q16" s="51"/>
      <c r="R16" s="50"/>
      <c r="S16" s="151"/>
      <c r="T16" s="148"/>
      <c r="U16" s="151"/>
      <c r="V16" s="61"/>
      <c r="W16" s="51"/>
      <c r="X16" s="46"/>
      <c r="Y16" s="47"/>
      <c r="Z16" s="46"/>
      <c r="AA16" s="59"/>
    </row>
    <row r="17" spans="1:27" ht="28.9" customHeight="1" x14ac:dyDescent="0.3">
      <c r="A17" s="48">
        <v>9</v>
      </c>
      <c r="B17" s="49"/>
      <c r="C17" s="49"/>
      <c r="D17" s="50"/>
      <c r="E17" s="140"/>
      <c r="F17" s="61"/>
      <c r="G17" s="145"/>
      <c r="H17" s="61"/>
      <c r="I17" s="140"/>
      <c r="J17" s="50"/>
      <c r="K17" s="140"/>
      <c r="L17" s="139"/>
      <c r="M17" s="145"/>
      <c r="N17" s="61"/>
      <c r="O17" s="153"/>
      <c r="P17" s="50"/>
      <c r="Q17" s="51"/>
      <c r="R17" s="50"/>
      <c r="S17" s="151"/>
      <c r="T17" s="148"/>
      <c r="U17" s="151"/>
      <c r="V17" s="61"/>
      <c r="W17" s="51"/>
      <c r="X17" s="46"/>
      <c r="Y17" s="47"/>
      <c r="Z17" s="46"/>
    </row>
    <row r="18" spans="1:27" ht="28.9" customHeight="1" x14ac:dyDescent="0.3">
      <c r="A18" s="48">
        <v>10</v>
      </c>
      <c r="B18" s="49"/>
      <c r="C18" s="49"/>
      <c r="D18" s="50"/>
      <c r="E18" s="140"/>
      <c r="F18" s="61"/>
      <c r="G18" s="145"/>
      <c r="H18" s="61"/>
      <c r="I18" s="140"/>
      <c r="J18" s="50"/>
      <c r="K18" s="140"/>
      <c r="L18" s="139"/>
      <c r="M18" s="145"/>
      <c r="N18" s="61"/>
      <c r="O18" s="153"/>
      <c r="P18" s="50"/>
      <c r="Q18" s="51"/>
      <c r="R18" s="50"/>
      <c r="S18" s="151"/>
      <c r="T18" s="148"/>
      <c r="U18" s="151"/>
      <c r="V18" s="61"/>
      <c r="W18" s="51"/>
      <c r="X18" s="46"/>
      <c r="Y18" s="47"/>
      <c r="Z18" s="46"/>
    </row>
    <row r="19" spans="1:27" ht="28.9" customHeight="1" x14ac:dyDescent="0.3">
      <c r="A19" s="48">
        <v>11</v>
      </c>
      <c r="B19" s="49"/>
      <c r="C19" s="49"/>
      <c r="D19" s="50"/>
      <c r="E19" s="140"/>
      <c r="F19" s="61"/>
      <c r="G19" s="145"/>
      <c r="H19" s="61"/>
      <c r="I19" s="140"/>
      <c r="J19" s="50"/>
      <c r="K19" s="140"/>
      <c r="L19" s="139"/>
      <c r="M19" s="145"/>
      <c r="N19" s="61"/>
      <c r="O19" s="153"/>
      <c r="P19" s="50"/>
      <c r="Q19" s="51"/>
      <c r="R19" s="50"/>
      <c r="S19" s="151"/>
      <c r="T19" s="148"/>
      <c r="U19" s="151"/>
      <c r="V19" s="61"/>
      <c r="W19" s="51"/>
      <c r="X19" s="46"/>
      <c r="Y19" s="47"/>
      <c r="Z19" s="46"/>
    </row>
    <row r="20" spans="1:27" ht="28.9" customHeight="1" x14ac:dyDescent="0.3">
      <c r="A20" s="48">
        <v>12</v>
      </c>
      <c r="B20" s="49"/>
      <c r="C20" s="49"/>
      <c r="D20" s="50"/>
      <c r="E20" s="140"/>
      <c r="F20" s="61"/>
      <c r="G20" s="145"/>
      <c r="H20" s="61"/>
      <c r="I20" s="140"/>
      <c r="J20" s="50"/>
      <c r="K20" s="140"/>
      <c r="L20" s="139"/>
      <c r="M20" s="145"/>
      <c r="N20" s="61"/>
      <c r="O20" s="153"/>
      <c r="P20" s="50"/>
      <c r="Q20" s="51"/>
      <c r="R20" s="50"/>
      <c r="S20" s="151"/>
      <c r="T20" s="148"/>
      <c r="U20" s="151"/>
      <c r="V20" s="61"/>
      <c r="W20" s="51"/>
      <c r="X20" s="46"/>
      <c r="Y20" s="47"/>
      <c r="Z20" s="46"/>
    </row>
    <row r="21" spans="1:27" ht="28.9" customHeight="1" x14ac:dyDescent="0.3">
      <c r="A21" s="48">
        <v>13</v>
      </c>
      <c r="B21" s="49"/>
      <c r="C21" s="49"/>
      <c r="D21" s="50"/>
      <c r="E21" s="140"/>
      <c r="F21" s="61"/>
      <c r="G21" s="145"/>
      <c r="H21" s="61"/>
      <c r="I21" s="140"/>
      <c r="J21" s="50"/>
      <c r="K21" s="140"/>
      <c r="L21" s="139"/>
      <c r="M21" s="145"/>
      <c r="N21" s="61"/>
      <c r="O21" s="153"/>
      <c r="P21" s="50"/>
      <c r="Q21" s="51"/>
      <c r="R21" s="50"/>
      <c r="S21" s="151"/>
      <c r="T21" s="148"/>
      <c r="U21" s="151"/>
      <c r="V21" s="61"/>
      <c r="W21" s="51"/>
      <c r="X21" s="46"/>
      <c r="Y21" s="47"/>
      <c r="Z21" s="46"/>
    </row>
    <row r="22" spans="1:27" ht="28.9" customHeight="1" x14ac:dyDescent="0.3">
      <c r="A22" s="48">
        <v>14</v>
      </c>
      <c r="B22" s="49"/>
      <c r="C22" s="49"/>
      <c r="D22" s="50"/>
      <c r="E22" s="140"/>
      <c r="F22" s="61"/>
      <c r="G22" s="145"/>
      <c r="H22" s="61"/>
      <c r="I22" s="140"/>
      <c r="J22" s="50"/>
      <c r="K22" s="140"/>
      <c r="L22" s="139"/>
      <c r="M22" s="145"/>
      <c r="N22" s="61"/>
      <c r="O22" s="153"/>
      <c r="P22" s="50"/>
      <c r="Q22" s="51"/>
      <c r="R22" s="50"/>
      <c r="S22" s="151"/>
      <c r="T22" s="148"/>
      <c r="U22" s="151"/>
      <c r="V22" s="61"/>
      <c r="W22" s="51"/>
      <c r="X22" s="46"/>
      <c r="Y22" s="47"/>
      <c r="Z22" s="46"/>
    </row>
    <row r="23" spans="1:27" ht="28.9" customHeight="1" x14ac:dyDescent="0.3">
      <c r="A23" s="48">
        <v>15</v>
      </c>
      <c r="B23" s="49"/>
      <c r="C23" s="49"/>
      <c r="D23" s="50"/>
      <c r="E23" s="140"/>
      <c r="F23" s="61"/>
      <c r="G23" s="145"/>
      <c r="H23" s="61"/>
      <c r="I23" s="140"/>
      <c r="J23" s="50"/>
      <c r="K23" s="140"/>
      <c r="L23" s="139"/>
      <c r="M23" s="145"/>
      <c r="N23" s="61"/>
      <c r="O23" s="153"/>
      <c r="P23" s="50"/>
      <c r="Q23" s="51"/>
      <c r="R23" s="50"/>
      <c r="S23" s="151"/>
      <c r="T23" s="148"/>
      <c r="U23" s="151"/>
      <c r="V23" s="61"/>
      <c r="W23" s="51"/>
      <c r="X23" s="46"/>
      <c r="Y23" s="47"/>
      <c r="Z23" s="46"/>
    </row>
    <row r="24" spans="1:27" ht="28.9" customHeight="1" x14ac:dyDescent="0.3">
      <c r="A24" s="48">
        <v>16</v>
      </c>
      <c r="B24" s="49"/>
      <c r="C24" s="49"/>
      <c r="D24" s="50"/>
      <c r="E24" s="140"/>
      <c r="F24" s="61"/>
      <c r="G24" s="145"/>
      <c r="H24" s="61"/>
      <c r="I24" s="140"/>
      <c r="J24" s="50"/>
      <c r="K24" s="140"/>
      <c r="L24" s="139"/>
      <c r="M24" s="145"/>
      <c r="N24" s="61"/>
      <c r="O24" s="153"/>
      <c r="P24" s="50"/>
      <c r="Q24" s="51"/>
      <c r="R24" s="50"/>
      <c r="S24" s="151"/>
      <c r="T24" s="148"/>
      <c r="U24" s="151"/>
      <c r="V24" s="61"/>
      <c r="W24" s="51"/>
      <c r="X24" s="46"/>
      <c r="Y24" s="47"/>
      <c r="Z24" s="46"/>
    </row>
    <row r="25" spans="1:27" ht="28.9" customHeight="1" x14ac:dyDescent="0.3">
      <c r="A25" s="48">
        <v>17</v>
      </c>
      <c r="B25" s="49"/>
      <c r="C25" s="49"/>
      <c r="D25" s="50"/>
      <c r="E25" s="140"/>
      <c r="F25" s="61"/>
      <c r="G25" s="145"/>
      <c r="H25" s="61"/>
      <c r="I25" s="140"/>
      <c r="J25" s="50"/>
      <c r="K25" s="140"/>
      <c r="L25" s="139"/>
      <c r="M25" s="145"/>
      <c r="N25" s="61"/>
      <c r="O25" s="153"/>
      <c r="P25" s="50"/>
      <c r="Q25" s="51"/>
      <c r="R25" s="50"/>
      <c r="S25" s="151"/>
      <c r="T25" s="148"/>
      <c r="U25" s="151"/>
      <c r="V25" s="61"/>
      <c r="W25" s="51"/>
      <c r="X25" s="46"/>
      <c r="Y25" s="47"/>
      <c r="Z25" s="46"/>
    </row>
    <row r="26" spans="1:27" ht="28.9" customHeight="1" x14ac:dyDescent="0.3">
      <c r="A26" s="48">
        <v>18</v>
      </c>
      <c r="B26" s="49"/>
      <c r="C26" s="49"/>
      <c r="D26" s="50"/>
      <c r="E26" s="140"/>
      <c r="F26" s="61"/>
      <c r="G26" s="145"/>
      <c r="H26" s="61"/>
      <c r="I26" s="140"/>
      <c r="J26" s="50"/>
      <c r="K26" s="140"/>
      <c r="L26" s="139"/>
      <c r="M26" s="145"/>
      <c r="N26" s="61"/>
      <c r="O26" s="153"/>
      <c r="P26" s="50"/>
      <c r="Q26" s="51"/>
      <c r="R26" s="50"/>
      <c r="S26" s="151"/>
      <c r="T26" s="148"/>
      <c r="U26" s="151"/>
      <c r="V26" s="61"/>
      <c r="W26" s="51"/>
      <c r="X26" s="46"/>
      <c r="Y26" s="47"/>
      <c r="Z26" s="46"/>
    </row>
    <row r="27" spans="1:27" ht="28.9" customHeight="1" x14ac:dyDescent="0.3">
      <c r="A27" s="48">
        <v>19</v>
      </c>
      <c r="B27" s="49"/>
      <c r="C27" s="49"/>
      <c r="D27" s="50"/>
      <c r="E27" s="140"/>
      <c r="F27" s="61"/>
      <c r="G27" s="145"/>
      <c r="H27" s="61"/>
      <c r="I27" s="140"/>
      <c r="J27" s="50"/>
      <c r="K27" s="140"/>
      <c r="L27" s="139"/>
      <c r="M27" s="145"/>
      <c r="N27" s="61"/>
      <c r="O27" s="153"/>
      <c r="P27" s="50"/>
      <c r="Q27" s="51"/>
      <c r="R27" s="50"/>
      <c r="S27" s="151"/>
      <c r="T27" s="148"/>
      <c r="U27" s="151"/>
      <c r="V27" s="61"/>
      <c r="W27" s="51"/>
      <c r="X27" s="46"/>
      <c r="Y27" s="47"/>
      <c r="Z27" s="46"/>
    </row>
    <row r="28" spans="1:27" ht="28.9" customHeight="1" x14ac:dyDescent="0.3">
      <c r="A28" s="52">
        <v>20</v>
      </c>
      <c r="B28" s="53"/>
      <c r="C28" s="53"/>
      <c r="D28" s="54"/>
      <c r="E28" s="141"/>
      <c r="F28" s="62"/>
      <c r="G28" s="146"/>
      <c r="H28" s="62"/>
      <c r="I28" s="141"/>
      <c r="J28" s="54"/>
      <c r="K28" s="141"/>
      <c r="L28" s="139"/>
      <c r="M28" s="146"/>
      <c r="N28" s="62"/>
      <c r="O28" s="154"/>
      <c r="P28" s="54"/>
      <c r="Q28" s="55"/>
      <c r="R28" s="54"/>
      <c r="S28" s="152"/>
      <c r="T28" s="149"/>
      <c r="U28" s="152"/>
      <c r="V28" s="62"/>
      <c r="W28" s="55"/>
      <c r="X28" s="56"/>
      <c r="Y28" s="57"/>
      <c r="Z28" s="56"/>
    </row>
    <row r="29" spans="1:27" x14ac:dyDescent="0.25">
      <c r="A29" s="42"/>
      <c r="B29" s="42"/>
      <c r="C29" s="42"/>
      <c r="D29" s="200"/>
      <c r="E29" s="200"/>
      <c r="F29" s="42"/>
      <c r="G29" s="42"/>
      <c r="H29" s="200"/>
      <c r="I29" s="200"/>
      <c r="J29" s="200"/>
      <c r="K29" s="63"/>
      <c r="L29" s="63"/>
      <c r="M29" s="63"/>
      <c r="N29" s="63"/>
      <c r="O29" s="200"/>
      <c r="P29" s="200"/>
      <c r="Q29" s="63"/>
      <c r="R29" s="63"/>
      <c r="S29" s="63"/>
      <c r="T29" s="200"/>
      <c r="U29" s="200"/>
      <c r="V29" s="63"/>
      <c r="W29" s="200"/>
      <c r="X29" s="200"/>
      <c r="Y29" s="200"/>
      <c r="Z29" s="200"/>
      <c r="AA29" s="42"/>
    </row>
    <row r="30" spans="1:27" x14ac:dyDescent="0.25">
      <c r="A30" s="204"/>
      <c r="B30" s="204"/>
      <c r="C30" s="58"/>
      <c r="D30" s="58"/>
      <c r="E30" s="42"/>
      <c r="F30" s="42"/>
      <c r="G30" s="42"/>
      <c r="H30" s="204"/>
      <c r="I30" s="204"/>
      <c r="J30" s="204"/>
      <c r="K30" s="204"/>
      <c r="L30" s="204"/>
      <c r="M30" s="204"/>
      <c r="N30" s="42"/>
      <c r="O30" s="204"/>
      <c r="P30" s="204"/>
      <c r="Q30" s="204"/>
      <c r="R30" s="204"/>
      <c r="S30" s="42"/>
      <c r="T30" s="204"/>
      <c r="U30" s="204"/>
      <c r="V30" s="42"/>
      <c r="W30" s="204"/>
      <c r="X30" s="204"/>
      <c r="Y30" s="204"/>
      <c r="Z30" s="204"/>
      <c r="AA30" s="42"/>
    </row>
    <row r="31" spans="1:27" x14ac:dyDescent="0.25">
      <c r="A31" s="204"/>
      <c r="B31" s="204"/>
      <c r="C31" s="58"/>
      <c r="D31" s="58"/>
      <c r="E31" s="42"/>
      <c r="F31" s="42"/>
      <c r="G31" s="42"/>
      <c r="H31" s="204"/>
      <c r="I31" s="204"/>
      <c r="J31" s="204"/>
      <c r="K31" s="204"/>
      <c r="L31" s="204"/>
      <c r="M31" s="204"/>
      <c r="N31" s="42"/>
      <c r="O31" s="204"/>
      <c r="P31" s="204"/>
      <c r="Q31" s="204"/>
      <c r="R31" s="204"/>
      <c r="S31" s="42"/>
      <c r="T31" s="204"/>
      <c r="U31" s="204"/>
      <c r="V31" s="42"/>
      <c r="W31" s="204"/>
      <c r="X31" s="204"/>
      <c r="Y31" s="204"/>
      <c r="Z31" s="204"/>
      <c r="AA31" s="42"/>
    </row>
    <row r="32" spans="1:27" x14ac:dyDescent="0.25">
      <c r="A32" s="204"/>
      <c r="B32" s="204"/>
      <c r="C32" s="58"/>
      <c r="D32" s="58"/>
      <c r="E32" s="42"/>
      <c r="F32" s="42"/>
      <c r="G32" s="42"/>
      <c r="H32" s="204"/>
      <c r="I32" s="204"/>
      <c r="J32" s="204"/>
      <c r="K32" s="204"/>
      <c r="L32" s="204"/>
      <c r="M32" s="204"/>
      <c r="N32" s="42"/>
      <c r="O32" s="204"/>
      <c r="P32" s="204"/>
      <c r="Q32" s="204"/>
      <c r="R32" s="204"/>
      <c r="S32" s="42"/>
      <c r="T32" s="204"/>
      <c r="U32" s="204"/>
      <c r="V32" s="42"/>
      <c r="W32" s="204"/>
      <c r="X32" s="204"/>
      <c r="Y32" s="204"/>
      <c r="Z32" s="204"/>
      <c r="AA32" s="42"/>
    </row>
    <row r="33" spans="1:27" x14ac:dyDescent="0.25">
      <c r="A33" s="204"/>
      <c r="B33" s="204"/>
      <c r="C33" s="58"/>
      <c r="D33" s="58"/>
      <c r="E33" s="42"/>
      <c r="F33" s="42"/>
      <c r="G33" s="42"/>
      <c r="H33" s="204"/>
      <c r="I33" s="204"/>
      <c r="J33" s="204"/>
      <c r="K33" s="204"/>
      <c r="L33" s="204"/>
      <c r="M33" s="204"/>
      <c r="N33" s="42"/>
      <c r="O33" s="204"/>
      <c r="P33" s="204"/>
      <c r="Q33" s="204"/>
      <c r="R33" s="204"/>
      <c r="S33" s="42"/>
      <c r="T33" s="204"/>
      <c r="U33" s="204"/>
      <c r="V33" s="42"/>
      <c r="W33" s="204"/>
      <c r="X33" s="204"/>
      <c r="Y33" s="204"/>
      <c r="Z33" s="204"/>
      <c r="AA33" s="42"/>
    </row>
    <row r="34" spans="1:27" x14ac:dyDescent="0.25">
      <c r="A34" s="204"/>
      <c r="B34" s="204"/>
      <c r="C34" s="58"/>
      <c r="D34" s="58"/>
      <c r="E34" s="42"/>
      <c r="F34" s="42"/>
      <c r="G34" s="42"/>
      <c r="H34" s="204"/>
      <c r="I34" s="204"/>
      <c r="J34" s="204"/>
      <c r="K34" s="204"/>
      <c r="L34" s="204"/>
      <c r="M34" s="204"/>
      <c r="N34" s="42"/>
      <c r="O34" s="204"/>
      <c r="P34" s="204"/>
      <c r="Q34" s="204"/>
      <c r="R34" s="204"/>
      <c r="S34" s="42"/>
      <c r="T34" s="204"/>
      <c r="U34" s="204"/>
      <c r="V34" s="42"/>
      <c r="W34" s="204"/>
      <c r="X34" s="204"/>
      <c r="Y34" s="204"/>
      <c r="Z34" s="204"/>
      <c r="AA34" s="42"/>
    </row>
    <row r="35" spans="1:27" x14ac:dyDescent="0.25">
      <c r="A35" s="204"/>
      <c r="B35" s="204"/>
      <c r="C35" s="58"/>
      <c r="D35" s="58"/>
      <c r="E35" s="42"/>
      <c r="F35" s="42"/>
      <c r="G35" s="42"/>
      <c r="H35" s="204"/>
      <c r="I35" s="204"/>
      <c r="J35" s="204"/>
      <c r="K35" s="204"/>
      <c r="L35" s="204"/>
      <c r="M35" s="204"/>
      <c r="N35" s="42"/>
      <c r="O35" s="204"/>
      <c r="P35" s="204"/>
      <c r="Q35" s="204"/>
      <c r="R35" s="204"/>
      <c r="S35" s="42"/>
      <c r="T35" s="204"/>
      <c r="U35" s="204"/>
      <c r="V35" s="42"/>
      <c r="W35" s="204"/>
      <c r="X35" s="204"/>
      <c r="Y35" s="204"/>
      <c r="Z35" s="204"/>
      <c r="AA35" s="42"/>
    </row>
    <row r="36" spans="1:27" x14ac:dyDescent="0.25">
      <c r="A36" s="204"/>
      <c r="B36" s="204"/>
      <c r="C36" s="58"/>
      <c r="D36" s="58"/>
      <c r="E36" s="42"/>
      <c r="F36" s="42"/>
      <c r="G36" s="42"/>
      <c r="H36" s="204"/>
      <c r="I36" s="204"/>
      <c r="J36" s="204"/>
      <c r="K36" s="204"/>
      <c r="L36" s="204"/>
      <c r="M36" s="204"/>
      <c r="N36" s="42"/>
      <c r="O36" s="204"/>
      <c r="P36" s="204"/>
      <c r="Q36" s="204"/>
      <c r="R36" s="204"/>
      <c r="S36" s="42"/>
      <c r="T36" s="204"/>
      <c r="U36" s="204"/>
      <c r="V36" s="42"/>
      <c r="W36" s="204"/>
      <c r="X36" s="204"/>
      <c r="Y36" s="204"/>
      <c r="Z36" s="204"/>
      <c r="AA36" s="42"/>
    </row>
    <row r="37" spans="1:27" x14ac:dyDescent="0.25">
      <c r="A37" s="204"/>
      <c r="B37" s="204"/>
      <c r="C37" s="58"/>
      <c r="D37" s="58"/>
      <c r="E37" s="42"/>
      <c r="F37" s="42"/>
      <c r="G37" s="42"/>
      <c r="H37" s="204"/>
      <c r="I37" s="204"/>
      <c r="J37" s="204"/>
      <c r="K37" s="204"/>
      <c r="L37" s="204"/>
      <c r="M37" s="204"/>
      <c r="N37" s="42"/>
      <c r="O37" s="204"/>
      <c r="P37" s="204"/>
      <c r="Q37" s="204"/>
      <c r="R37" s="204"/>
      <c r="S37" s="42"/>
      <c r="T37" s="204"/>
      <c r="U37" s="204"/>
      <c r="V37" s="42"/>
      <c r="W37" s="204"/>
      <c r="X37" s="204"/>
      <c r="Y37" s="204"/>
      <c r="Z37" s="204"/>
      <c r="AA37" s="42"/>
    </row>
    <row r="38" spans="1:27" x14ac:dyDescent="0.25">
      <c r="A38" s="204"/>
      <c r="B38" s="204"/>
      <c r="C38" s="58"/>
      <c r="D38" s="58"/>
      <c r="E38" s="42"/>
      <c r="F38" s="42"/>
      <c r="G38" s="42"/>
      <c r="H38" s="204"/>
      <c r="I38" s="204"/>
      <c r="J38" s="204"/>
      <c r="K38" s="204"/>
      <c r="L38" s="204"/>
      <c r="M38" s="204"/>
      <c r="N38" s="42"/>
      <c r="O38" s="204"/>
      <c r="P38" s="204"/>
      <c r="Q38" s="204"/>
      <c r="R38" s="204"/>
      <c r="S38" s="42"/>
      <c r="T38" s="204"/>
      <c r="U38" s="204"/>
      <c r="V38" s="42"/>
      <c r="W38" s="204"/>
      <c r="X38" s="204"/>
      <c r="Y38" s="204"/>
      <c r="Z38" s="204"/>
      <c r="AA38" s="42"/>
    </row>
    <row r="39" spans="1:27" x14ac:dyDescent="0.25">
      <c r="A39" s="204"/>
      <c r="B39" s="204"/>
      <c r="C39" s="58"/>
      <c r="D39" s="58"/>
      <c r="E39" s="42"/>
      <c r="F39" s="42"/>
      <c r="G39" s="42"/>
      <c r="H39" s="204"/>
      <c r="I39" s="204"/>
      <c r="J39" s="204"/>
      <c r="K39" s="204"/>
      <c r="L39" s="204"/>
      <c r="M39" s="204"/>
      <c r="N39" s="42"/>
      <c r="O39" s="204"/>
      <c r="P39" s="204"/>
      <c r="Q39" s="204"/>
      <c r="R39" s="204"/>
      <c r="S39" s="42"/>
      <c r="T39" s="204"/>
      <c r="U39" s="204"/>
      <c r="V39" s="42"/>
      <c r="W39" s="204"/>
      <c r="X39" s="204"/>
      <c r="Y39" s="204"/>
      <c r="Z39" s="204"/>
      <c r="AA39" s="42"/>
    </row>
    <row r="40" spans="1:27" x14ac:dyDescent="0.25">
      <c r="A40" s="204"/>
      <c r="B40" s="204"/>
      <c r="C40" s="58"/>
      <c r="D40" s="58"/>
      <c r="E40" s="42"/>
      <c r="F40" s="42"/>
      <c r="G40" s="42"/>
      <c r="H40" s="204"/>
      <c r="I40" s="204"/>
      <c r="J40" s="204"/>
      <c r="K40" s="204"/>
      <c r="L40" s="204"/>
      <c r="M40" s="204"/>
      <c r="N40" s="42"/>
      <c r="O40" s="204"/>
      <c r="P40" s="204"/>
      <c r="Q40" s="204"/>
      <c r="R40" s="204"/>
      <c r="S40" s="42"/>
      <c r="T40" s="204"/>
      <c r="U40" s="204"/>
      <c r="V40" s="42"/>
      <c r="W40" s="204"/>
      <c r="X40" s="204"/>
      <c r="Y40" s="204"/>
      <c r="Z40" s="204"/>
      <c r="AA40" s="42"/>
    </row>
    <row r="41" spans="1:27" x14ac:dyDescent="0.25">
      <c r="A41" s="204"/>
      <c r="B41" s="204"/>
      <c r="C41" s="58"/>
      <c r="D41" s="58"/>
      <c r="E41" s="42"/>
      <c r="F41" s="42"/>
      <c r="G41" s="42"/>
      <c r="H41" s="204"/>
      <c r="I41" s="204"/>
      <c r="J41" s="204"/>
      <c r="K41" s="204"/>
      <c r="L41" s="204"/>
      <c r="M41" s="204"/>
      <c r="N41" s="42"/>
      <c r="O41" s="204"/>
      <c r="P41" s="204"/>
      <c r="Q41" s="204"/>
      <c r="R41" s="204"/>
      <c r="S41" s="42"/>
      <c r="T41" s="204"/>
      <c r="U41" s="204"/>
      <c r="V41" s="42"/>
      <c r="W41" s="204"/>
      <c r="X41" s="204"/>
      <c r="Y41" s="204"/>
      <c r="Z41" s="204"/>
      <c r="AA41" s="42"/>
    </row>
    <row r="42" spans="1:27" x14ac:dyDescent="0.25">
      <c r="A42" s="204"/>
      <c r="B42" s="204"/>
      <c r="C42" s="58"/>
      <c r="D42" s="58"/>
      <c r="E42" s="42"/>
      <c r="F42" s="42"/>
      <c r="G42" s="42"/>
      <c r="H42" s="204"/>
      <c r="I42" s="204"/>
      <c r="J42" s="204"/>
      <c r="K42" s="204"/>
      <c r="L42" s="204"/>
      <c r="M42" s="204"/>
      <c r="N42" s="42"/>
      <c r="O42" s="204"/>
      <c r="P42" s="204"/>
      <c r="Q42" s="204"/>
      <c r="R42" s="204"/>
      <c r="S42" s="42"/>
      <c r="T42" s="204"/>
      <c r="U42" s="204"/>
      <c r="V42" s="42"/>
      <c r="W42" s="204"/>
      <c r="X42" s="204"/>
      <c r="Y42" s="204"/>
      <c r="Z42" s="204"/>
      <c r="AA42" s="42"/>
    </row>
  </sheetData>
  <mergeCells count="125">
    <mergeCell ref="W42:X42"/>
    <mergeCell ref="Y42:Z42"/>
    <mergeCell ref="D6:F7"/>
    <mergeCell ref="G7:I7"/>
    <mergeCell ref="J7:L7"/>
    <mergeCell ref="A42:B42"/>
    <mergeCell ref="H42:J42"/>
    <mergeCell ref="K42:M42"/>
    <mergeCell ref="O42:P42"/>
    <mergeCell ref="Q42:R42"/>
    <mergeCell ref="T42:U42"/>
    <mergeCell ref="W40:X40"/>
    <mergeCell ref="Y40:Z40"/>
    <mergeCell ref="A41:B41"/>
    <mergeCell ref="H41:J41"/>
    <mergeCell ref="K41:M41"/>
    <mergeCell ref="O41:P41"/>
    <mergeCell ref="Q41:R41"/>
    <mergeCell ref="T41:U41"/>
    <mergeCell ref="W41:X41"/>
    <mergeCell ref="Y41:Z41"/>
    <mergeCell ref="A40:B40"/>
    <mergeCell ref="H40:J40"/>
    <mergeCell ref="K40:M40"/>
    <mergeCell ref="O40:P40"/>
    <mergeCell ref="Q40:R40"/>
    <mergeCell ref="T40:U40"/>
    <mergeCell ref="W38:X38"/>
    <mergeCell ref="Y38:Z38"/>
    <mergeCell ref="A39:B39"/>
    <mergeCell ref="H39:J39"/>
    <mergeCell ref="K39:M39"/>
    <mergeCell ref="O39:P39"/>
    <mergeCell ref="Q39:R39"/>
    <mergeCell ref="T39:U39"/>
    <mergeCell ref="W39:X39"/>
    <mergeCell ref="Y39:Z39"/>
    <mergeCell ref="A38:B38"/>
    <mergeCell ref="H38:J38"/>
    <mergeCell ref="K38:M38"/>
    <mergeCell ref="O38:P38"/>
    <mergeCell ref="Q38:R38"/>
    <mergeCell ref="T38:U38"/>
    <mergeCell ref="W36:X36"/>
    <mergeCell ref="Y36:Z36"/>
    <mergeCell ref="A37:B37"/>
    <mergeCell ref="H37:J37"/>
    <mergeCell ref="K37:M37"/>
    <mergeCell ref="O37:P37"/>
    <mergeCell ref="Q37:R37"/>
    <mergeCell ref="T37:U37"/>
    <mergeCell ref="W37:X37"/>
    <mergeCell ref="Y37:Z37"/>
    <mergeCell ref="A36:B36"/>
    <mergeCell ref="H36:J36"/>
    <mergeCell ref="K36:M36"/>
    <mergeCell ref="O36:P36"/>
    <mergeCell ref="Q36:R36"/>
    <mergeCell ref="T36:U36"/>
    <mergeCell ref="W34:X34"/>
    <mergeCell ref="Y34:Z34"/>
    <mergeCell ref="A35:B35"/>
    <mergeCell ref="H35:J35"/>
    <mergeCell ref="K35:M35"/>
    <mergeCell ref="O35:P35"/>
    <mergeCell ref="Q35:R35"/>
    <mergeCell ref="T35:U35"/>
    <mergeCell ref="W35:X35"/>
    <mergeCell ref="Y35:Z35"/>
    <mergeCell ref="A34:B34"/>
    <mergeCell ref="H34:J34"/>
    <mergeCell ref="K34:M34"/>
    <mergeCell ref="O34:P34"/>
    <mergeCell ref="Q34:R34"/>
    <mergeCell ref="T34:U34"/>
    <mergeCell ref="W32:X32"/>
    <mergeCell ref="Y32:Z32"/>
    <mergeCell ref="A33:B33"/>
    <mergeCell ref="H33:J33"/>
    <mergeCell ref="K33:M33"/>
    <mergeCell ref="O33:P33"/>
    <mergeCell ref="Q33:R33"/>
    <mergeCell ref="T33:U33"/>
    <mergeCell ref="W33:X33"/>
    <mergeCell ref="Y33:Z33"/>
    <mergeCell ref="A32:B32"/>
    <mergeCell ref="H32:J32"/>
    <mergeCell ref="K32:M32"/>
    <mergeCell ref="O32:P32"/>
    <mergeCell ref="Q32:R32"/>
    <mergeCell ref="T32:U32"/>
    <mergeCell ref="W30:X30"/>
    <mergeCell ref="Y30:Z30"/>
    <mergeCell ref="A31:B31"/>
    <mergeCell ref="H31:J31"/>
    <mergeCell ref="K31:M31"/>
    <mergeCell ref="O31:P31"/>
    <mergeCell ref="Q31:R31"/>
    <mergeCell ref="T31:U31"/>
    <mergeCell ref="W31:X31"/>
    <mergeCell ref="Y31:Z31"/>
    <mergeCell ref="A30:B30"/>
    <mergeCell ref="H30:J30"/>
    <mergeCell ref="K30:M30"/>
    <mergeCell ref="O30:P30"/>
    <mergeCell ref="Q30:R30"/>
    <mergeCell ref="T30:U30"/>
    <mergeCell ref="A6:A7"/>
    <mergeCell ref="B6:B7"/>
    <mergeCell ref="C6:C7"/>
    <mergeCell ref="G6:O6"/>
    <mergeCell ref="P6:Q6"/>
    <mergeCell ref="Y29:Z29"/>
    <mergeCell ref="D29:E29"/>
    <mergeCell ref="H29:J29"/>
    <mergeCell ref="O29:P29"/>
    <mergeCell ref="T29:U29"/>
    <mergeCell ref="W29:X29"/>
    <mergeCell ref="R6:W6"/>
    <mergeCell ref="X6:X7"/>
    <mergeCell ref="Y6:Y7"/>
    <mergeCell ref="Z6:Z7"/>
    <mergeCell ref="M7:O7"/>
    <mergeCell ref="R7:T7"/>
    <mergeCell ref="U7:W7"/>
  </mergeCells>
  <pageMargins left="0.7" right="0.7" top="0.75" bottom="0.75" header="0.3" footer="0.3"/>
  <pageSetup scale="41" orientation="landscape" r:id="rId1"/>
  <headerFooter>
    <oddHeader xml:space="preserve">&amp;LActive Transportation Resource Center&amp;RDriver Yield - Staged Crossing Form (3 Lanes)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885DB-C2FD-4CA8-9A68-DBBAB1B8E48F}">
  <sheetPr>
    <pageSetUpPr fitToPage="1"/>
  </sheetPr>
  <dimension ref="A1:U52"/>
  <sheetViews>
    <sheetView view="pageLayout" zoomScale="70" zoomScaleNormal="80" zoomScalePageLayoutView="70" workbookViewId="0">
      <selection activeCell="U17" sqref="U17"/>
    </sheetView>
  </sheetViews>
  <sheetFormatPr defaultColWidth="2.7109375" defaultRowHeight="15" x14ac:dyDescent="0.25"/>
  <cols>
    <col min="1" max="1" width="6.28515625" style="1" customWidth="1"/>
    <col min="2" max="2" width="9.42578125" style="1" customWidth="1"/>
    <col min="3" max="3" width="7.7109375" style="1" customWidth="1"/>
    <col min="4" max="4" width="8.28515625" style="1" customWidth="1"/>
    <col min="5" max="5" width="9.42578125" style="14" customWidth="1"/>
    <col min="6" max="6" width="8.7109375" style="1" customWidth="1"/>
    <col min="7" max="7" width="10.7109375" customWidth="1"/>
    <col min="8" max="8" width="10.7109375" style="2" customWidth="1"/>
    <col min="9" max="9" width="10.7109375" customWidth="1"/>
    <col min="10" max="10" width="10.7109375" style="2" customWidth="1"/>
    <col min="11" max="13" width="10.7109375" customWidth="1"/>
    <col min="14" max="14" width="10.7109375" style="2" customWidth="1"/>
    <col min="15" max="15" width="10.7109375" customWidth="1"/>
    <col min="16" max="16" width="10.7109375" style="2" customWidth="1"/>
    <col min="17" max="17" width="9.140625" customWidth="1"/>
    <col min="18" max="18" width="8.7109375" customWidth="1"/>
    <col min="19" max="20" width="9" customWidth="1"/>
    <col min="21" max="21" width="22.7109375" customWidth="1"/>
  </cols>
  <sheetData>
    <row r="1" spans="1:21" ht="24.75" customHeight="1" x14ac:dyDescent="0.3">
      <c r="A1"/>
      <c r="B1" s="70"/>
      <c r="C1" s="70"/>
      <c r="D1" s="70"/>
      <c r="E1" s="70"/>
      <c r="F1" s="124" t="s">
        <v>14</v>
      </c>
      <c r="G1" s="127"/>
      <c r="H1" s="127"/>
      <c r="I1" s="127"/>
      <c r="J1" s="127"/>
      <c r="K1" s="127"/>
      <c r="L1" s="5"/>
      <c r="M1" s="123"/>
      <c r="N1" s="5"/>
      <c r="O1" s="5"/>
      <c r="P1" s="5"/>
      <c r="Q1" s="5"/>
      <c r="R1" s="5"/>
      <c r="S1" s="5"/>
      <c r="T1" s="5"/>
    </row>
    <row r="2" spans="1:21" ht="24" customHeight="1" x14ac:dyDescent="0.3">
      <c r="A2"/>
      <c r="B2" s="70"/>
      <c r="C2" s="70"/>
      <c r="D2" s="70"/>
      <c r="E2" s="70"/>
      <c r="F2" s="124" t="s">
        <v>16</v>
      </c>
      <c r="G2" s="128"/>
      <c r="H2" s="128"/>
      <c r="I2" s="128"/>
      <c r="J2" s="128"/>
      <c r="K2" s="128"/>
      <c r="L2" s="70"/>
      <c r="M2" s="123" t="s">
        <v>3</v>
      </c>
      <c r="N2" s="137"/>
      <c r="O2" s="137"/>
      <c r="P2" s="137"/>
      <c r="Q2" s="124" t="s">
        <v>17</v>
      </c>
      <c r="R2" s="103"/>
      <c r="S2" s="125" t="s">
        <v>18</v>
      </c>
      <c r="T2" s="103"/>
    </row>
    <row r="3" spans="1:21" ht="24" customHeight="1" x14ac:dyDescent="0.3">
      <c r="A3"/>
      <c r="B3" s="69"/>
      <c r="C3" s="69"/>
      <c r="D3" s="69"/>
      <c r="E3" s="69"/>
      <c r="F3" s="124" t="s">
        <v>19</v>
      </c>
      <c r="G3" s="128" t="s">
        <v>20</v>
      </c>
      <c r="H3" s="128"/>
      <c r="I3" s="128"/>
      <c r="J3" s="98" t="s">
        <v>21</v>
      </c>
      <c r="K3" s="130"/>
      <c r="L3" s="127"/>
      <c r="M3" s="127"/>
      <c r="N3" s="127" t="s">
        <v>22</v>
      </c>
      <c r="O3" s="133"/>
      <c r="P3" s="86"/>
      <c r="Q3" s="130"/>
      <c r="R3" s="127"/>
      <c r="S3" s="127"/>
      <c r="T3" s="129"/>
      <c r="U3" s="69"/>
    </row>
    <row r="4" spans="1:21" ht="24.75" customHeight="1" x14ac:dyDescent="0.3">
      <c r="A4"/>
      <c r="B4" s="69"/>
      <c r="C4" s="69"/>
      <c r="D4" s="69"/>
      <c r="E4" s="69"/>
      <c r="F4" s="124"/>
      <c r="G4" s="134"/>
      <c r="H4" s="134"/>
      <c r="I4" s="108"/>
      <c r="J4" s="134"/>
      <c r="K4" s="135"/>
      <c r="L4" s="134"/>
      <c r="M4" s="136"/>
      <c r="N4" s="108"/>
      <c r="O4" s="136"/>
      <c r="P4" s="69"/>
      <c r="Q4" s="69"/>
      <c r="R4" s="69"/>
      <c r="S4" s="69"/>
      <c r="T4" s="124"/>
      <c r="U4" s="69"/>
    </row>
    <row r="5" spans="1:21" ht="15" customHeight="1" x14ac:dyDescent="0.3">
      <c r="A5" s="5"/>
      <c r="B5" s="5"/>
      <c r="C5" s="5"/>
      <c r="D5" s="5"/>
      <c r="E5" s="5"/>
      <c r="F5" s="5"/>
      <c r="G5" s="5"/>
      <c r="H5" s="5"/>
      <c r="I5" s="5"/>
      <c r="J5" s="5"/>
      <c r="K5" s="5"/>
      <c r="L5" s="5"/>
      <c r="M5" s="5"/>
      <c r="N5" s="5"/>
      <c r="O5" s="5"/>
      <c r="P5" s="5"/>
      <c r="Q5" s="5"/>
    </row>
    <row r="6" spans="1:21" s="5" customFormat="1" ht="45" customHeight="1" x14ac:dyDescent="0.3">
      <c r="A6" s="207" t="s">
        <v>41</v>
      </c>
      <c r="B6" s="209" t="s">
        <v>9</v>
      </c>
      <c r="C6" s="209" t="s">
        <v>10</v>
      </c>
      <c r="D6" s="209" t="s">
        <v>42</v>
      </c>
      <c r="E6" s="211" t="s">
        <v>11</v>
      </c>
      <c r="F6" s="211"/>
      <c r="G6" s="195" t="s">
        <v>43</v>
      </c>
      <c r="H6" s="196"/>
      <c r="I6" s="196"/>
      <c r="J6" s="196"/>
      <c r="K6" s="196"/>
      <c r="L6" s="197"/>
      <c r="M6" s="211" t="s">
        <v>27</v>
      </c>
      <c r="N6" s="211"/>
      <c r="O6" s="211" t="s">
        <v>44</v>
      </c>
      <c r="P6" s="211"/>
      <c r="Q6" s="211"/>
      <c r="R6" s="211"/>
      <c r="S6" s="215" t="s">
        <v>29</v>
      </c>
      <c r="T6" s="217" t="s">
        <v>31</v>
      </c>
      <c r="U6" s="213" t="s">
        <v>101</v>
      </c>
    </row>
    <row r="7" spans="1:21" s="5" customFormat="1" ht="67.900000000000006" customHeight="1" thickBot="1" x14ac:dyDescent="0.35">
      <c r="A7" s="208"/>
      <c r="B7" s="210"/>
      <c r="C7" s="210"/>
      <c r="D7" s="210"/>
      <c r="E7" s="212"/>
      <c r="F7" s="212"/>
      <c r="G7" s="201" t="s">
        <v>32</v>
      </c>
      <c r="H7" s="202"/>
      <c r="I7" s="201" t="s">
        <v>33</v>
      </c>
      <c r="J7" s="202"/>
      <c r="K7" s="201" t="s">
        <v>34</v>
      </c>
      <c r="L7" s="202"/>
      <c r="M7" s="79" t="s">
        <v>35</v>
      </c>
      <c r="N7" s="79" t="s">
        <v>36</v>
      </c>
      <c r="O7" s="212" t="s">
        <v>37</v>
      </c>
      <c r="P7" s="212"/>
      <c r="Q7" s="212" t="s">
        <v>38</v>
      </c>
      <c r="R7" s="212"/>
      <c r="S7" s="216"/>
      <c r="T7" s="218" t="s">
        <v>45</v>
      </c>
      <c r="U7" s="214"/>
    </row>
    <row r="8" spans="1:21" s="114" customFormat="1" ht="28.5" customHeight="1" thickTop="1" x14ac:dyDescent="0.25">
      <c r="A8" s="111"/>
      <c r="B8" s="111"/>
      <c r="C8" s="112"/>
      <c r="D8" s="80"/>
      <c r="E8" s="115" t="s">
        <v>39</v>
      </c>
      <c r="F8" s="115" t="s">
        <v>40</v>
      </c>
      <c r="G8" s="116" t="s">
        <v>39</v>
      </c>
      <c r="H8" s="116" t="s">
        <v>40</v>
      </c>
      <c r="I8" s="117" t="s">
        <v>39</v>
      </c>
      <c r="J8" s="118" t="s">
        <v>40</v>
      </c>
      <c r="K8" s="118" t="s">
        <v>39</v>
      </c>
      <c r="L8" s="118" t="s">
        <v>40</v>
      </c>
      <c r="M8" s="80"/>
      <c r="N8" s="81"/>
      <c r="O8" s="115" t="s">
        <v>39</v>
      </c>
      <c r="P8" s="115" t="s">
        <v>40</v>
      </c>
      <c r="Q8" s="119" t="s">
        <v>39</v>
      </c>
      <c r="R8" s="120" t="s">
        <v>40</v>
      </c>
      <c r="S8" s="81"/>
      <c r="T8" s="113"/>
      <c r="U8" s="80"/>
    </row>
    <row r="9" spans="1:21" ht="28.9" customHeight="1" x14ac:dyDescent="0.3">
      <c r="A9" s="15">
        <v>1</v>
      </c>
      <c r="B9" s="23" t="s">
        <v>109</v>
      </c>
      <c r="C9" s="34" t="s">
        <v>111</v>
      </c>
      <c r="D9" s="35">
        <v>1</v>
      </c>
      <c r="E9" s="89"/>
      <c r="F9" s="91"/>
      <c r="G9" s="93"/>
      <c r="H9" s="94"/>
      <c r="I9" s="95"/>
      <c r="J9" s="94"/>
      <c r="K9" s="95"/>
      <c r="L9" s="94">
        <v>1</v>
      </c>
      <c r="M9" s="35"/>
      <c r="N9" s="35"/>
      <c r="O9" s="89"/>
      <c r="P9" s="91"/>
      <c r="Q9" s="89"/>
      <c r="R9" s="91"/>
      <c r="S9" s="35"/>
      <c r="T9" s="36">
        <v>5.18</v>
      </c>
      <c r="U9" s="35" t="s">
        <v>113</v>
      </c>
    </row>
    <row r="10" spans="1:21" ht="28.9" customHeight="1" x14ac:dyDescent="0.3">
      <c r="A10" s="16">
        <v>2</v>
      </c>
      <c r="B10" s="23" t="s">
        <v>109</v>
      </c>
      <c r="C10" s="34" t="s">
        <v>111</v>
      </c>
      <c r="D10" s="35">
        <v>2</v>
      </c>
      <c r="E10" s="89"/>
      <c r="F10" s="91"/>
      <c r="G10" s="95"/>
      <c r="H10" s="94"/>
      <c r="I10" s="95"/>
      <c r="J10" s="94"/>
      <c r="K10" s="95"/>
      <c r="L10" s="94"/>
      <c r="M10" s="35"/>
      <c r="N10" s="35"/>
      <c r="O10" s="89"/>
      <c r="P10" s="91"/>
      <c r="Q10" s="89"/>
      <c r="R10" s="91"/>
      <c r="S10" s="35"/>
      <c r="T10" s="36">
        <v>4.13</v>
      </c>
      <c r="U10" s="35" t="s">
        <v>113</v>
      </c>
    </row>
    <row r="11" spans="1:21" ht="28.9" customHeight="1" x14ac:dyDescent="0.3">
      <c r="A11" s="16">
        <v>3</v>
      </c>
      <c r="B11" s="23" t="s">
        <v>109</v>
      </c>
      <c r="C11" s="34" t="s">
        <v>111</v>
      </c>
      <c r="D11" s="35">
        <v>1</v>
      </c>
      <c r="E11" s="89">
        <v>1</v>
      </c>
      <c r="F11" s="91"/>
      <c r="G11" s="95"/>
      <c r="H11" s="94"/>
      <c r="I11" s="95">
        <v>1</v>
      </c>
      <c r="J11" s="94"/>
      <c r="K11" s="95"/>
      <c r="L11" s="94">
        <v>1</v>
      </c>
      <c r="M11" s="35">
        <v>1</v>
      </c>
      <c r="N11" s="35"/>
      <c r="O11" s="89"/>
      <c r="P11" s="91"/>
      <c r="Q11" s="89"/>
      <c r="R11" s="91"/>
      <c r="S11" s="35"/>
      <c r="T11" s="36">
        <v>8.59</v>
      </c>
      <c r="U11" s="35" t="s">
        <v>114</v>
      </c>
    </row>
    <row r="12" spans="1:21" ht="28.9" customHeight="1" x14ac:dyDescent="0.3">
      <c r="A12" s="16">
        <v>4</v>
      </c>
      <c r="B12" s="23" t="s">
        <v>110</v>
      </c>
      <c r="C12" s="34" t="s">
        <v>112</v>
      </c>
      <c r="D12" s="35">
        <v>1</v>
      </c>
      <c r="E12" s="89"/>
      <c r="F12" s="91"/>
      <c r="G12" s="95"/>
      <c r="H12" s="94"/>
      <c r="I12" s="95">
        <v>1</v>
      </c>
      <c r="J12" s="94"/>
      <c r="K12" s="95"/>
      <c r="L12" s="94"/>
      <c r="M12" s="35"/>
      <c r="N12" s="35"/>
      <c r="O12" s="89"/>
      <c r="P12" s="91"/>
      <c r="Q12" s="89"/>
      <c r="R12" s="91"/>
      <c r="S12" s="35"/>
      <c r="T12" s="36">
        <v>7.32</v>
      </c>
      <c r="U12" s="35" t="s">
        <v>113</v>
      </c>
    </row>
    <row r="13" spans="1:21" ht="28.9" customHeight="1" x14ac:dyDescent="0.3">
      <c r="A13" s="16">
        <v>5</v>
      </c>
      <c r="B13" s="23" t="s">
        <v>110</v>
      </c>
      <c r="C13" s="34" t="s">
        <v>112</v>
      </c>
      <c r="D13" s="35">
        <v>3</v>
      </c>
      <c r="E13" s="89"/>
      <c r="F13" s="91"/>
      <c r="G13" s="95"/>
      <c r="H13" s="94"/>
      <c r="I13" s="95"/>
      <c r="J13" s="94"/>
      <c r="K13" s="95"/>
      <c r="L13" s="94">
        <v>1</v>
      </c>
      <c r="M13" s="35"/>
      <c r="N13" s="35"/>
      <c r="O13" s="89"/>
      <c r="P13" s="91"/>
      <c r="Q13" s="89"/>
      <c r="R13" s="91"/>
      <c r="S13" s="35"/>
      <c r="T13" s="36">
        <v>6.72</v>
      </c>
      <c r="U13" s="35" t="s">
        <v>115</v>
      </c>
    </row>
    <row r="14" spans="1:21" ht="28.9" customHeight="1" x14ac:dyDescent="0.3">
      <c r="A14" s="16">
        <v>6</v>
      </c>
      <c r="B14" s="23" t="s">
        <v>109</v>
      </c>
      <c r="C14" s="34" t="s">
        <v>112</v>
      </c>
      <c r="D14" s="35">
        <v>1</v>
      </c>
      <c r="E14" s="89"/>
      <c r="F14" s="91">
        <v>1</v>
      </c>
      <c r="G14" s="95"/>
      <c r="H14" s="94"/>
      <c r="I14" s="95"/>
      <c r="J14" s="94"/>
      <c r="K14" s="95"/>
      <c r="L14" s="94">
        <v>1</v>
      </c>
      <c r="M14" s="35"/>
      <c r="N14" s="35"/>
      <c r="O14" s="89"/>
      <c r="P14" s="91"/>
      <c r="Q14" s="89"/>
      <c r="R14" s="91"/>
      <c r="S14" s="35"/>
      <c r="T14" s="36">
        <v>6.03</v>
      </c>
      <c r="U14" s="35" t="s">
        <v>113</v>
      </c>
    </row>
    <row r="15" spans="1:21" ht="28.9" customHeight="1" x14ac:dyDescent="0.3">
      <c r="A15" s="16">
        <v>7</v>
      </c>
      <c r="B15" s="23" t="s">
        <v>110</v>
      </c>
      <c r="C15" s="34" t="s">
        <v>111</v>
      </c>
      <c r="D15" s="35">
        <v>1</v>
      </c>
      <c r="E15" s="89"/>
      <c r="F15" s="91"/>
      <c r="G15" s="95"/>
      <c r="H15" s="94"/>
      <c r="I15" s="95"/>
      <c r="J15" s="94"/>
      <c r="K15" s="95"/>
      <c r="L15" s="94"/>
      <c r="M15" s="35"/>
      <c r="N15" s="35"/>
      <c r="O15" s="89"/>
      <c r="P15" s="91"/>
      <c r="Q15" s="89"/>
      <c r="R15" s="91"/>
      <c r="S15" s="35"/>
      <c r="T15" s="36">
        <v>5.88</v>
      </c>
      <c r="U15" s="35" t="s">
        <v>113</v>
      </c>
    </row>
    <row r="16" spans="1:21" ht="28.9" customHeight="1" x14ac:dyDescent="0.3">
      <c r="A16" s="16">
        <v>8</v>
      </c>
      <c r="B16" s="23" t="s">
        <v>109</v>
      </c>
      <c r="C16" s="34" t="s">
        <v>112</v>
      </c>
      <c r="D16" s="35">
        <v>1</v>
      </c>
      <c r="E16" s="89"/>
      <c r="F16" s="91"/>
      <c r="G16" s="95"/>
      <c r="H16" s="94"/>
      <c r="I16" s="95"/>
      <c r="J16" s="94"/>
      <c r="K16" s="95">
        <v>1</v>
      </c>
      <c r="L16" s="94"/>
      <c r="M16" s="35"/>
      <c r="N16" s="35"/>
      <c r="O16" s="89"/>
      <c r="P16" s="91"/>
      <c r="Q16" s="89"/>
      <c r="R16" s="91"/>
      <c r="S16" s="35"/>
      <c r="T16" s="36">
        <v>7.41</v>
      </c>
      <c r="U16" s="35" t="s">
        <v>113</v>
      </c>
    </row>
    <row r="17" spans="1:21" ht="28.9" customHeight="1" x14ac:dyDescent="0.3">
      <c r="A17" s="16">
        <v>9</v>
      </c>
      <c r="B17" s="23"/>
      <c r="C17" s="34"/>
      <c r="D17" s="35"/>
      <c r="E17" s="89"/>
      <c r="F17" s="91"/>
      <c r="G17" s="95"/>
      <c r="H17" s="94"/>
      <c r="I17" s="95"/>
      <c r="J17" s="94"/>
      <c r="K17" s="95"/>
      <c r="L17" s="94"/>
      <c r="M17" s="35"/>
      <c r="N17" s="35"/>
      <c r="O17" s="89"/>
      <c r="P17" s="91"/>
      <c r="Q17" s="89"/>
      <c r="R17" s="91"/>
      <c r="S17" s="35"/>
      <c r="T17" s="36"/>
      <c r="U17" s="35"/>
    </row>
    <row r="18" spans="1:21" ht="28.9" customHeight="1" x14ac:dyDescent="0.3">
      <c r="A18" s="16">
        <v>10</v>
      </c>
      <c r="B18" s="23"/>
      <c r="C18" s="34"/>
      <c r="D18" s="35"/>
      <c r="E18" s="89"/>
      <c r="F18" s="91"/>
      <c r="G18" s="95"/>
      <c r="H18" s="94"/>
      <c r="I18" s="95"/>
      <c r="J18" s="94"/>
      <c r="K18" s="95"/>
      <c r="L18" s="94"/>
      <c r="M18" s="35"/>
      <c r="N18" s="35"/>
      <c r="O18" s="89"/>
      <c r="P18" s="91"/>
      <c r="Q18" s="89"/>
      <c r="R18" s="91"/>
      <c r="S18" s="35"/>
      <c r="T18" s="36"/>
      <c r="U18" s="35"/>
    </row>
    <row r="19" spans="1:21" ht="28.9" customHeight="1" x14ac:dyDescent="0.3">
      <c r="A19" s="16">
        <v>11</v>
      </c>
      <c r="B19" s="23"/>
      <c r="C19" s="34"/>
      <c r="D19" s="35"/>
      <c r="E19" s="89"/>
      <c r="F19" s="91"/>
      <c r="G19" s="95"/>
      <c r="H19" s="94"/>
      <c r="I19" s="95"/>
      <c r="J19" s="94"/>
      <c r="K19" s="95"/>
      <c r="L19" s="94"/>
      <c r="M19" s="35"/>
      <c r="N19" s="35"/>
      <c r="O19" s="89"/>
      <c r="P19" s="91"/>
      <c r="Q19" s="89"/>
      <c r="R19" s="91"/>
      <c r="S19" s="35"/>
      <c r="T19" s="36"/>
      <c r="U19" s="35"/>
    </row>
    <row r="20" spans="1:21" ht="28.9" customHeight="1" x14ac:dyDescent="0.3">
      <c r="A20" s="16">
        <v>12</v>
      </c>
      <c r="B20" s="23"/>
      <c r="C20" s="34"/>
      <c r="D20" s="35"/>
      <c r="E20" s="89"/>
      <c r="F20" s="91"/>
      <c r="G20" s="95"/>
      <c r="H20" s="94"/>
      <c r="I20" s="95"/>
      <c r="J20" s="94"/>
      <c r="K20" s="95"/>
      <c r="L20" s="94"/>
      <c r="M20" s="35"/>
      <c r="N20" s="35"/>
      <c r="O20" s="89"/>
      <c r="P20" s="91"/>
      <c r="Q20" s="89"/>
      <c r="R20" s="91"/>
      <c r="S20" s="35"/>
      <c r="T20" s="36"/>
      <c r="U20" s="35"/>
    </row>
    <row r="21" spans="1:21" ht="28.9" customHeight="1" x14ac:dyDescent="0.3">
      <c r="A21" s="16">
        <v>13</v>
      </c>
      <c r="B21" s="23"/>
      <c r="C21" s="34"/>
      <c r="D21" s="35"/>
      <c r="E21" s="89"/>
      <c r="F21" s="91"/>
      <c r="G21" s="95"/>
      <c r="H21" s="94"/>
      <c r="I21" s="95"/>
      <c r="J21" s="94"/>
      <c r="K21" s="95"/>
      <c r="L21" s="94"/>
      <c r="M21" s="35"/>
      <c r="N21" s="35"/>
      <c r="O21" s="89"/>
      <c r="P21" s="91"/>
      <c r="Q21" s="89"/>
      <c r="R21" s="91"/>
      <c r="S21" s="35"/>
      <c r="T21" s="36"/>
      <c r="U21" s="35"/>
    </row>
    <row r="22" spans="1:21" ht="28.9" customHeight="1" x14ac:dyDescent="0.3">
      <c r="A22" s="16">
        <v>14</v>
      </c>
      <c r="B22" s="23"/>
      <c r="C22" s="34"/>
      <c r="D22" s="35"/>
      <c r="E22" s="89"/>
      <c r="F22" s="91"/>
      <c r="G22" s="95"/>
      <c r="H22" s="94"/>
      <c r="I22" s="95"/>
      <c r="J22" s="94"/>
      <c r="K22" s="95"/>
      <c r="L22" s="94"/>
      <c r="M22" s="35"/>
      <c r="N22" s="35"/>
      <c r="O22" s="89"/>
      <c r="P22" s="91"/>
      <c r="Q22" s="89"/>
      <c r="R22" s="91"/>
      <c r="S22" s="35"/>
      <c r="T22" s="36"/>
      <c r="U22" s="35"/>
    </row>
    <row r="23" spans="1:21" ht="28.9" customHeight="1" x14ac:dyDescent="0.3">
      <c r="A23" s="16">
        <v>15</v>
      </c>
      <c r="B23" s="23"/>
      <c r="C23" s="34"/>
      <c r="D23" s="35"/>
      <c r="E23" s="89"/>
      <c r="F23" s="91"/>
      <c r="G23" s="95"/>
      <c r="H23" s="94"/>
      <c r="I23" s="95"/>
      <c r="J23" s="94"/>
      <c r="K23" s="95"/>
      <c r="L23" s="94"/>
      <c r="M23" s="35"/>
      <c r="N23" s="35"/>
      <c r="O23" s="89"/>
      <c r="P23" s="91"/>
      <c r="Q23" s="89"/>
      <c r="R23" s="91"/>
      <c r="S23" s="35"/>
      <c r="T23" s="36"/>
      <c r="U23" s="35"/>
    </row>
    <row r="24" spans="1:21" ht="28.9" customHeight="1" x14ac:dyDescent="0.3">
      <c r="A24" s="16">
        <v>16</v>
      </c>
      <c r="B24" s="23"/>
      <c r="C24" s="34"/>
      <c r="D24" s="35"/>
      <c r="E24" s="89"/>
      <c r="F24" s="91"/>
      <c r="G24" s="95"/>
      <c r="H24" s="94"/>
      <c r="I24" s="95"/>
      <c r="J24" s="94"/>
      <c r="K24" s="95"/>
      <c r="L24" s="94"/>
      <c r="M24" s="35"/>
      <c r="N24" s="35"/>
      <c r="O24" s="89"/>
      <c r="P24" s="91"/>
      <c r="Q24" s="89"/>
      <c r="R24" s="91"/>
      <c r="S24" s="35"/>
      <c r="T24" s="36"/>
      <c r="U24" s="35"/>
    </row>
    <row r="25" spans="1:21" ht="28.9" customHeight="1" x14ac:dyDescent="0.3">
      <c r="A25" s="16">
        <v>17</v>
      </c>
      <c r="B25" s="23"/>
      <c r="C25" s="34"/>
      <c r="D25" s="35"/>
      <c r="E25" s="89"/>
      <c r="F25" s="91"/>
      <c r="G25" s="95"/>
      <c r="H25" s="94"/>
      <c r="I25" s="95"/>
      <c r="J25" s="94"/>
      <c r="K25" s="95"/>
      <c r="L25" s="94"/>
      <c r="M25" s="35"/>
      <c r="N25" s="35"/>
      <c r="O25" s="89"/>
      <c r="P25" s="91"/>
      <c r="Q25" s="89"/>
      <c r="R25" s="91"/>
      <c r="S25" s="35"/>
      <c r="T25" s="36"/>
      <c r="U25" s="35"/>
    </row>
    <row r="26" spans="1:21" ht="28.9" customHeight="1" x14ac:dyDescent="0.3">
      <c r="A26" s="16">
        <v>18</v>
      </c>
      <c r="B26" s="23"/>
      <c r="C26" s="34"/>
      <c r="D26" s="35"/>
      <c r="E26" s="89"/>
      <c r="F26" s="91"/>
      <c r="G26" s="95"/>
      <c r="H26" s="94"/>
      <c r="I26" s="95"/>
      <c r="J26" s="94"/>
      <c r="K26" s="95"/>
      <c r="L26" s="94"/>
      <c r="M26" s="35"/>
      <c r="N26" s="35"/>
      <c r="O26" s="89"/>
      <c r="P26" s="91"/>
      <c r="Q26" s="89"/>
      <c r="R26" s="91"/>
      <c r="S26" s="35"/>
      <c r="T26" s="36"/>
      <c r="U26" s="35"/>
    </row>
    <row r="27" spans="1:21" ht="28.9" customHeight="1" x14ac:dyDescent="0.3">
      <c r="A27" s="16">
        <v>19</v>
      </c>
      <c r="B27" s="23"/>
      <c r="C27" s="34"/>
      <c r="D27" s="35"/>
      <c r="E27" s="89"/>
      <c r="F27" s="91"/>
      <c r="G27" s="95"/>
      <c r="H27" s="94"/>
      <c r="I27" s="95"/>
      <c r="J27" s="94"/>
      <c r="K27" s="95"/>
      <c r="L27" s="94"/>
      <c r="M27" s="35"/>
      <c r="N27" s="35"/>
      <c r="O27" s="89"/>
      <c r="P27" s="91"/>
      <c r="Q27" s="89"/>
      <c r="R27" s="91"/>
      <c r="S27" s="35"/>
      <c r="T27" s="36"/>
      <c r="U27" s="35"/>
    </row>
    <row r="28" spans="1:21" ht="28.9" customHeight="1" thickBot="1" x14ac:dyDescent="0.35">
      <c r="A28" s="17">
        <v>20</v>
      </c>
      <c r="B28" s="37"/>
      <c r="C28" s="38"/>
      <c r="D28" s="39"/>
      <c r="E28" s="90"/>
      <c r="F28" s="92"/>
      <c r="G28" s="96"/>
      <c r="H28" s="97"/>
      <c r="I28" s="96"/>
      <c r="J28" s="97"/>
      <c r="K28" s="96"/>
      <c r="L28" s="97"/>
      <c r="M28" s="39"/>
      <c r="N28" s="39"/>
      <c r="O28" s="90"/>
      <c r="P28" s="92"/>
      <c r="Q28" s="90"/>
      <c r="R28" s="92"/>
      <c r="S28" s="39"/>
      <c r="T28" s="40"/>
      <c r="U28" s="39"/>
    </row>
    <row r="29" spans="1:21" x14ac:dyDescent="0.25">
      <c r="A29"/>
      <c r="B29"/>
      <c r="C29"/>
      <c r="D29"/>
      <c r="E29"/>
      <c r="F29"/>
      <c r="H29"/>
      <c r="J29"/>
      <c r="N29"/>
      <c r="P29"/>
    </row>
    <row r="30" spans="1:21" x14ac:dyDescent="0.25">
      <c r="A30"/>
      <c r="B30"/>
      <c r="C30"/>
      <c r="D30"/>
      <c r="E30"/>
      <c r="F30"/>
      <c r="H30"/>
      <c r="J30"/>
      <c r="N30"/>
      <c r="P30"/>
    </row>
    <row r="31" spans="1:21" x14ac:dyDescent="0.25">
      <c r="A31"/>
      <c r="B31"/>
      <c r="C31"/>
      <c r="D31"/>
      <c r="E31"/>
      <c r="F31"/>
      <c r="H31"/>
      <c r="J31"/>
      <c r="N31"/>
      <c r="P31"/>
    </row>
    <row r="32" spans="1:21" x14ac:dyDescent="0.25">
      <c r="A32"/>
      <c r="B32"/>
      <c r="C32"/>
      <c r="D32"/>
      <c r="E32"/>
      <c r="F32"/>
      <c r="H32"/>
      <c r="J32"/>
      <c r="N32"/>
      <c r="P32"/>
    </row>
    <row r="33" spans="2:3" customFormat="1" x14ac:dyDescent="0.25"/>
    <row r="34" spans="2:3" customFormat="1" x14ac:dyDescent="0.25"/>
    <row r="35" spans="2:3" customFormat="1" x14ac:dyDescent="0.25"/>
    <row r="36" spans="2:3" customFormat="1" x14ac:dyDescent="0.25">
      <c r="B36" s="1"/>
      <c r="C36" s="1"/>
    </row>
    <row r="37" spans="2:3" customFormat="1" x14ac:dyDescent="0.25">
      <c r="B37" s="1"/>
      <c r="C37" s="1"/>
    </row>
    <row r="38" spans="2:3" customFormat="1" x14ac:dyDescent="0.25">
      <c r="B38" s="1"/>
      <c r="C38" s="1"/>
    </row>
    <row r="39" spans="2:3" customFormat="1" x14ac:dyDescent="0.25">
      <c r="B39" s="1"/>
      <c r="C39" s="1"/>
    </row>
    <row r="40" spans="2:3" customFormat="1" x14ac:dyDescent="0.25">
      <c r="B40" s="1"/>
      <c r="C40" s="1"/>
    </row>
    <row r="41" spans="2:3" customFormat="1" x14ac:dyDescent="0.25">
      <c r="B41" s="1"/>
      <c r="C41" s="1"/>
    </row>
    <row r="42" spans="2:3" customFormat="1" x14ac:dyDescent="0.25">
      <c r="B42" s="1"/>
      <c r="C42" s="1"/>
    </row>
    <row r="43" spans="2:3" customFormat="1" x14ac:dyDescent="0.25">
      <c r="B43" s="1"/>
      <c r="C43" s="1"/>
    </row>
    <row r="44" spans="2:3" customFormat="1" x14ac:dyDescent="0.25">
      <c r="B44" s="1"/>
      <c r="C44" s="1"/>
    </row>
    <row r="45" spans="2:3" customFormat="1" x14ac:dyDescent="0.25">
      <c r="B45" s="1"/>
      <c r="C45" s="1"/>
    </row>
    <row r="46" spans="2:3" customFormat="1" x14ac:dyDescent="0.25">
      <c r="B46" s="1"/>
      <c r="C46" s="1"/>
    </row>
    <row r="47" spans="2:3" customFormat="1" x14ac:dyDescent="0.25">
      <c r="B47" s="1"/>
      <c r="C47" s="1"/>
    </row>
    <row r="48" spans="2:3" customFormat="1" x14ac:dyDescent="0.25">
      <c r="B48" s="1"/>
      <c r="C48" s="1"/>
    </row>
    <row r="49" spans="2:3" customFormat="1" x14ac:dyDescent="0.25">
      <c r="B49" s="1"/>
      <c r="C49" s="1"/>
    </row>
    <row r="50" spans="2:3" customFormat="1" x14ac:dyDescent="0.25">
      <c r="B50" s="1"/>
      <c r="C50" s="1"/>
    </row>
    <row r="51" spans="2:3" customFormat="1" x14ac:dyDescent="0.25">
      <c r="B51" s="1"/>
      <c r="C51" s="1"/>
    </row>
    <row r="52" spans="2:3" customFormat="1" x14ac:dyDescent="0.25">
      <c r="B52" s="1"/>
      <c r="C52" s="1"/>
    </row>
  </sheetData>
  <mergeCells count="16">
    <mergeCell ref="U6:U7"/>
    <mergeCell ref="M6:N6"/>
    <mergeCell ref="O6:R6"/>
    <mergeCell ref="S6:S7"/>
    <mergeCell ref="T6:T7"/>
    <mergeCell ref="O7:P7"/>
    <mergeCell ref="Q7:R7"/>
    <mergeCell ref="A6:A7"/>
    <mergeCell ref="B6:B7"/>
    <mergeCell ref="C6:C7"/>
    <mergeCell ref="D6:D7"/>
    <mergeCell ref="G6:L6"/>
    <mergeCell ref="G7:H7"/>
    <mergeCell ref="I7:J7"/>
    <mergeCell ref="K7:L7"/>
    <mergeCell ref="E6:F7"/>
  </mergeCells>
  <pageMargins left="0.25" right="0.25" top="0.75" bottom="0.75" header="0.3" footer="0.3"/>
  <pageSetup scale="62" orientation="landscape" r:id="rId1"/>
  <headerFooter>
    <oddHeader>&amp;LActive Transportation Resource Center&amp;RDriver Yield - Natural Crossing Form</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953E-DC9A-4699-9330-F7427369BD07}">
  <sheetPr>
    <tabColor theme="4"/>
    <pageSetUpPr fitToPage="1"/>
  </sheetPr>
  <dimension ref="A1:L16"/>
  <sheetViews>
    <sheetView view="pageLayout" zoomScale="60" zoomScaleNormal="100" zoomScalePageLayoutView="60" workbookViewId="0">
      <selection activeCell="C44" sqref="C44"/>
    </sheetView>
  </sheetViews>
  <sheetFormatPr defaultColWidth="9.140625" defaultRowHeight="15" x14ac:dyDescent="0.25"/>
  <cols>
    <col min="1" max="1" width="1.140625" customWidth="1"/>
    <col min="2" max="2" width="10.85546875" customWidth="1"/>
    <col min="7" max="7" width="10.5703125" customWidth="1"/>
    <col min="8" max="8" width="11.42578125" customWidth="1"/>
    <col min="10" max="11" width="9.140625" customWidth="1"/>
    <col min="12" max="12" width="1.140625" customWidth="1"/>
  </cols>
  <sheetData>
    <row r="1" spans="1:12" ht="7.35" customHeight="1" x14ac:dyDescent="0.25">
      <c r="A1" s="107"/>
      <c r="B1" s="108"/>
      <c r="C1" s="108"/>
      <c r="D1" s="108"/>
      <c r="E1" s="108"/>
      <c r="F1" s="108"/>
      <c r="G1" s="108"/>
      <c r="H1" s="108"/>
      <c r="I1" s="108"/>
      <c r="J1" s="108"/>
      <c r="K1" s="108"/>
      <c r="L1" s="109"/>
    </row>
    <row r="2" spans="1:12" ht="18.75" x14ac:dyDescent="0.3">
      <c r="A2" s="66"/>
      <c r="B2" s="5" t="s">
        <v>0</v>
      </c>
      <c r="C2" s="220" t="s">
        <v>47</v>
      </c>
      <c r="D2" s="220"/>
      <c r="E2" s="220"/>
      <c r="F2" s="220"/>
      <c r="G2" s="220"/>
      <c r="H2" s="220"/>
      <c r="I2" s="220"/>
      <c r="J2" s="220"/>
      <c r="K2" s="220"/>
      <c r="L2" s="106"/>
    </row>
    <row r="3" spans="1:12" ht="18.75" x14ac:dyDescent="0.3">
      <c r="A3" s="66"/>
      <c r="B3" s="5" t="s">
        <v>1</v>
      </c>
      <c r="C3" s="220" t="s">
        <v>48</v>
      </c>
      <c r="D3" s="220"/>
      <c r="E3" s="220"/>
      <c r="F3" s="5"/>
      <c r="G3" s="5" t="s">
        <v>2</v>
      </c>
      <c r="H3" s="220" t="s">
        <v>49</v>
      </c>
      <c r="I3" s="220"/>
      <c r="J3" s="220"/>
      <c r="K3" s="220"/>
      <c r="L3" s="106"/>
    </row>
    <row r="4" spans="1:12" ht="18.75" x14ac:dyDescent="0.3">
      <c r="A4" s="66"/>
      <c r="B4" s="5" t="s">
        <v>3</v>
      </c>
      <c r="C4" s="221">
        <v>45532</v>
      </c>
      <c r="D4" s="221"/>
      <c r="E4" s="221"/>
      <c r="F4" s="105"/>
      <c r="G4" s="5" t="s">
        <v>4</v>
      </c>
      <c r="H4" s="5"/>
      <c r="I4" s="219" t="s">
        <v>50</v>
      </c>
      <c r="J4" s="219"/>
      <c r="K4" s="219"/>
      <c r="L4" s="106"/>
    </row>
    <row r="5" spans="1:12" ht="7.35" customHeight="1" x14ac:dyDescent="0.3">
      <c r="A5" s="110"/>
      <c r="B5" s="103"/>
      <c r="C5" s="103"/>
      <c r="D5" s="103"/>
      <c r="E5" s="103"/>
      <c r="F5" s="103"/>
      <c r="G5" s="103"/>
      <c r="H5" s="103"/>
      <c r="I5" s="103"/>
      <c r="J5" s="103"/>
      <c r="K5" s="103"/>
      <c r="L5" s="104"/>
    </row>
    <row r="6" spans="1:12" ht="18.75" x14ac:dyDescent="0.3">
      <c r="B6" s="68" t="s">
        <v>5</v>
      </c>
      <c r="C6" s="5"/>
      <c r="D6" s="5"/>
      <c r="E6" s="5"/>
      <c r="F6" s="5"/>
      <c r="G6" s="5"/>
      <c r="H6" s="5"/>
      <c r="I6" s="5"/>
      <c r="J6" s="5"/>
      <c r="K6" s="5"/>
      <c r="L6" s="5"/>
    </row>
    <row r="7" spans="1:12" ht="18.75" customHeight="1" x14ac:dyDescent="0.3">
      <c r="B7" s="5"/>
      <c r="C7" s="167" t="s">
        <v>6</v>
      </c>
      <c r="D7" s="167"/>
      <c r="E7" s="167"/>
      <c r="F7" s="167"/>
      <c r="G7" s="167"/>
      <c r="H7" s="167"/>
      <c r="I7" s="167"/>
      <c r="J7" s="167"/>
      <c r="K7" s="167"/>
      <c r="L7" s="99"/>
    </row>
    <row r="8" spans="1:12" ht="18.75" x14ac:dyDescent="0.3">
      <c r="B8" s="5"/>
      <c r="C8" s="167"/>
      <c r="D8" s="167"/>
      <c r="E8" s="167"/>
      <c r="F8" s="167"/>
      <c r="G8" s="167"/>
      <c r="H8" s="167"/>
      <c r="I8" s="167"/>
      <c r="J8" s="167"/>
      <c r="K8" s="167"/>
      <c r="L8" s="99"/>
    </row>
    <row r="9" spans="1:12" ht="18.75" x14ac:dyDescent="0.3">
      <c r="B9" s="5"/>
      <c r="C9" s="167"/>
      <c r="D9" s="167"/>
      <c r="E9" s="167"/>
      <c r="F9" s="167"/>
      <c r="G9" s="167"/>
      <c r="H9" s="167"/>
      <c r="I9" s="167"/>
      <c r="J9" s="167"/>
      <c r="K9" s="167"/>
      <c r="L9" s="99"/>
    </row>
    <row r="16" spans="1:12" ht="21" x14ac:dyDescent="0.35">
      <c r="J16" s="100"/>
    </row>
  </sheetData>
  <mergeCells count="6">
    <mergeCell ref="C7:K9"/>
    <mergeCell ref="I4:K4"/>
    <mergeCell ref="H3:K3"/>
    <mergeCell ref="C2:K2"/>
    <mergeCell ref="C3:E3"/>
    <mergeCell ref="C4:E4"/>
  </mergeCells>
  <pageMargins left="0.25" right="0.25" top="0.75" bottom="0.75" header="0.3" footer="0.3"/>
  <pageSetup orientation="portrait" r:id="rId1"/>
  <headerFooter>
    <oddHeader>&amp;LActive Transportation Resource Center&amp;RDriver Yield</oddHeader>
    <oddFooter>&amp;C&amp;P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92ED-197F-4771-9CEE-CB1A59721653}">
  <sheetPr>
    <tabColor theme="4"/>
    <pageSetUpPr fitToPage="1"/>
  </sheetPr>
  <dimension ref="A1:C23"/>
  <sheetViews>
    <sheetView zoomScale="110" zoomScaleNormal="110" workbookViewId="0">
      <selection activeCell="C2" sqref="C2"/>
    </sheetView>
  </sheetViews>
  <sheetFormatPr defaultRowHeight="15" x14ac:dyDescent="0.25"/>
  <cols>
    <col min="1" max="1" width="2.85546875" customWidth="1"/>
    <col min="2" max="2" width="34.140625" customWidth="1"/>
    <col min="3" max="3" width="48.42578125" customWidth="1"/>
  </cols>
  <sheetData>
    <row r="1" spans="1:3" ht="19.5" thickBot="1" x14ac:dyDescent="0.35">
      <c r="A1" s="84" t="s">
        <v>51</v>
      </c>
      <c r="B1" s="85"/>
      <c r="C1" s="85"/>
    </row>
    <row r="2" spans="1:3" ht="75.75" thickTop="1" x14ac:dyDescent="0.25">
      <c r="B2" s="86" t="s">
        <v>35</v>
      </c>
      <c r="C2" s="67" t="s">
        <v>52</v>
      </c>
    </row>
    <row r="3" spans="1:3" ht="30" x14ac:dyDescent="0.25">
      <c r="B3" s="82" t="s">
        <v>36</v>
      </c>
      <c r="C3" s="83" t="s">
        <v>53</v>
      </c>
    </row>
    <row r="4" spans="1:3" ht="105" x14ac:dyDescent="0.25">
      <c r="B4" s="82" t="s">
        <v>28</v>
      </c>
      <c r="C4" s="83" t="s">
        <v>54</v>
      </c>
    </row>
    <row r="5" spans="1:3" ht="60" x14ac:dyDescent="0.25">
      <c r="B5" s="82" t="s">
        <v>29</v>
      </c>
      <c r="C5" s="83" t="s">
        <v>55</v>
      </c>
    </row>
    <row r="6" spans="1:3" ht="60" x14ac:dyDescent="0.25">
      <c r="B6" s="82" t="s">
        <v>30</v>
      </c>
      <c r="C6" s="83" t="s">
        <v>56</v>
      </c>
    </row>
    <row r="7" spans="1:3" ht="45" x14ac:dyDescent="0.25">
      <c r="B7" s="82" t="s">
        <v>57</v>
      </c>
      <c r="C7" s="83" t="s">
        <v>58</v>
      </c>
    </row>
    <row r="8" spans="1:3" ht="30" x14ac:dyDescent="0.25">
      <c r="B8" s="138" t="s">
        <v>104</v>
      </c>
      <c r="C8" s="138" t="s">
        <v>94</v>
      </c>
    </row>
    <row r="9" spans="1:3" ht="120" x14ac:dyDescent="0.25">
      <c r="B9" s="108" t="s">
        <v>102</v>
      </c>
      <c r="C9" s="138" t="s">
        <v>103</v>
      </c>
    </row>
    <row r="10" spans="1:3" ht="19.5" thickBot="1" x14ac:dyDescent="0.35">
      <c r="A10" s="84" t="s">
        <v>59</v>
      </c>
      <c r="B10" s="87"/>
      <c r="C10" s="88"/>
    </row>
    <row r="11" spans="1:3" ht="45.75" thickTop="1" x14ac:dyDescent="0.25">
      <c r="B11" s="82" t="s">
        <v>46</v>
      </c>
      <c r="C11" s="83" t="s">
        <v>60</v>
      </c>
    </row>
    <row r="12" spans="1:3" x14ac:dyDescent="0.25">
      <c r="B12" s="86" t="s">
        <v>61</v>
      </c>
      <c r="C12" s="67" t="s">
        <v>62</v>
      </c>
    </row>
    <row r="13" spans="1:3" ht="45" x14ac:dyDescent="0.25">
      <c r="B13" s="82" t="s">
        <v>85</v>
      </c>
      <c r="C13" s="83" t="s">
        <v>63</v>
      </c>
    </row>
    <row r="14" spans="1:3" ht="30" x14ac:dyDescent="0.25">
      <c r="B14" s="82" t="s">
        <v>64</v>
      </c>
      <c r="C14" s="83" t="s">
        <v>65</v>
      </c>
    </row>
    <row r="15" spans="1:3" ht="30" x14ac:dyDescent="0.25">
      <c r="B15" s="82" t="s">
        <v>66</v>
      </c>
      <c r="C15" s="83" t="s">
        <v>67</v>
      </c>
    </row>
    <row r="16" spans="1:3" ht="30" x14ac:dyDescent="0.25">
      <c r="B16" s="82" t="s">
        <v>68</v>
      </c>
      <c r="C16" s="83" t="s">
        <v>69</v>
      </c>
    </row>
    <row r="17" spans="2:3" ht="30" x14ac:dyDescent="0.25">
      <c r="B17" s="82" t="s">
        <v>70</v>
      </c>
      <c r="C17" s="83" t="s">
        <v>96</v>
      </c>
    </row>
    <row r="18" spans="2:3" ht="30" x14ac:dyDescent="0.25">
      <c r="B18" s="82" t="s">
        <v>71</v>
      </c>
      <c r="C18" s="83" t="s">
        <v>72</v>
      </c>
    </row>
    <row r="19" spans="2:3" ht="30" x14ac:dyDescent="0.25">
      <c r="B19" s="82" t="s">
        <v>73</v>
      </c>
      <c r="C19" s="83" t="s">
        <v>95</v>
      </c>
    </row>
    <row r="20" spans="2:3" ht="45" x14ac:dyDescent="0.25">
      <c r="B20" s="82" t="s">
        <v>74</v>
      </c>
      <c r="C20" s="83" t="s">
        <v>75</v>
      </c>
    </row>
    <row r="22" spans="2:3" x14ac:dyDescent="0.25">
      <c r="C22" s="64"/>
    </row>
    <row r="23" spans="2:3" x14ac:dyDescent="0.25">
      <c r="B23" t="s">
        <v>76</v>
      </c>
    </row>
  </sheetData>
  <pageMargins left="0.7" right="0.7" top="0.75" bottom="0.75" header="0.3" footer="0.3"/>
  <pageSetup scale="67"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6b622d-0632-496a-8989-143ddfbea7e6">
      <Terms xmlns="http://schemas.microsoft.com/office/infopath/2007/PartnerControls"/>
    </lcf76f155ced4ddcb4097134ff3c332f>
    <TaxCatchAll xmlns="36544517-e322-4556-8d2b-b373dabd4003" xsi:nil="true"/>
    <SharedWithUsers xmlns="36544517-e322-4556-8d2b-b373dabd4003">
      <UserInfo>
        <DisplayName>ali.doerr</DisplayName>
        <AccountId>930</AccountId>
        <AccountType/>
      </UserInfo>
      <UserInfo>
        <DisplayName>emma.mallonee</DisplayName>
        <AccountId>947</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19D1ACAB10A7458CB482653CB03032" ma:contentTypeVersion="15" ma:contentTypeDescription="Create a new document." ma:contentTypeScope="" ma:versionID="acd8507764453cd1bb79ee5502d65c27">
  <xsd:schema xmlns:xsd="http://www.w3.org/2001/XMLSchema" xmlns:xs="http://www.w3.org/2001/XMLSchema" xmlns:p="http://schemas.microsoft.com/office/2006/metadata/properties" xmlns:ns2="256b622d-0632-496a-8989-143ddfbea7e6" xmlns:ns3="36544517-e322-4556-8d2b-b373dabd4003" targetNamespace="http://schemas.microsoft.com/office/2006/metadata/properties" ma:root="true" ma:fieldsID="04a94c0253fdd8348fa42fd8c119f2cc" ns2:_="" ns3:_="">
    <xsd:import namespace="256b622d-0632-496a-8989-143ddfbea7e6"/>
    <xsd:import namespace="36544517-e322-4556-8d2b-b373dabd400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b622d-0632-496a-8989-143ddfbea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25c9f89-7c4d-4bde-82fe-985a4f0c2f5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544517-e322-4556-8d2b-b373dabd400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df16386-ace3-4561-a905-bb9d736bffe2}" ma:internalName="TaxCatchAll" ma:showField="CatchAllData" ma:web="36544517-e322-4556-8d2b-b373dabd400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382E8-AB73-4096-B27C-3B2F7FBF3789}">
  <ds:schemaRefs>
    <ds:schemaRef ds:uri="http://schemas.microsoft.com/office/2006/metadata/properties"/>
    <ds:schemaRef ds:uri="http://schemas.microsoft.com/office/infopath/2007/PartnerControls"/>
    <ds:schemaRef ds:uri="256b622d-0632-496a-8989-143ddfbea7e6"/>
    <ds:schemaRef ds:uri="36544517-e322-4556-8d2b-b373dabd4003"/>
  </ds:schemaRefs>
</ds:datastoreItem>
</file>

<file path=customXml/itemProps2.xml><?xml version="1.0" encoding="utf-8"?>
<ds:datastoreItem xmlns:ds="http://schemas.openxmlformats.org/officeDocument/2006/customXml" ds:itemID="{3B3E7F55-88A3-4FF9-8925-221B0080F317}">
  <ds:schemaRefs>
    <ds:schemaRef ds:uri="http://schemas.microsoft.com/sharepoint/v3/contenttype/forms"/>
  </ds:schemaRefs>
</ds:datastoreItem>
</file>

<file path=customXml/itemProps3.xml><?xml version="1.0" encoding="utf-8"?>
<ds:datastoreItem xmlns:ds="http://schemas.openxmlformats.org/officeDocument/2006/customXml" ds:itemID="{3C300A1D-354F-412C-A2E9-96181013B4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b622d-0632-496a-8989-143ddfbea7e6"/>
    <ds:schemaRef ds:uri="36544517-e322-4556-8d2b-b373dabd4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Cover Sheet</vt:lpstr>
      <vt:lpstr>Abb. Staged Crossing Form</vt:lpstr>
      <vt:lpstr>Data Summary</vt:lpstr>
      <vt:lpstr>Staged Crossing Form 2 Lanes</vt:lpstr>
      <vt:lpstr>Staged Crossing Form 3 Lanes</vt:lpstr>
      <vt:lpstr>Natural Crossing Form</vt:lpstr>
      <vt:lpstr>Example Cover Sheet</vt:lpstr>
      <vt:lpstr>Definitions</vt:lpstr>
      <vt:lpstr>'Abb. Staged Crossing Form'!Print_Area</vt:lpstr>
      <vt:lpstr>'Staged Crossing Form 2 Lanes'!Print_Area</vt:lpstr>
      <vt:lpstr>'Staged Crossing Form 3 Lanes'!Print_Area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Weisgerber, Briana</dc:creator>
  <cp:keywords/>
  <dc:description/>
  <cp:lastModifiedBy>Carolyn Chu</cp:lastModifiedBy>
  <cp:revision/>
  <cp:lastPrinted>2024-11-08T01:05:07Z</cp:lastPrinted>
  <dcterms:created xsi:type="dcterms:W3CDTF">2022-07-26T20:36:14Z</dcterms:created>
  <dcterms:modified xsi:type="dcterms:W3CDTF">2024-11-14T19:23:58Z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0x0101001C19D1ACAB10A7458CB482653CB03032</vt:lpwstr>
  </property>
  <property fmtid="{D5CDD505-2E9C-101B-9397-08002B2CF9AE}" pid="3" name="MediaServiceImageTags">
    <vt:lpwstr/>
  </property>
</Properties>
</file>